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 filterPrivacy="1"/>
  <xr:revisionPtr revIDLastSave="0" documentId="13_ncr:1_{E3D87769-79C5-4E74-AB02-0A7F95E34B5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Fatura_Raporu" sheetId="1" r:id="rId1"/>
    <sheet name="Muhasebesel_Ozet" sheetId="2" r:id="rId2"/>
  </sheets>
  <calcPr calcId="191029"/>
</workbook>
</file>

<file path=xl/calcChain.xml><?xml version="1.0" encoding="utf-8"?>
<calcChain xmlns="http://schemas.openxmlformats.org/spreadsheetml/2006/main">
  <c r="AA14" i="2" l="1"/>
  <c r="P77" i="1"/>
  <c r="M77" i="1"/>
  <c r="L77" i="1"/>
</calcChain>
</file>

<file path=xl/sharedStrings.xml><?xml version="1.0" encoding="utf-8"?>
<sst xmlns="http://schemas.openxmlformats.org/spreadsheetml/2006/main" count="879" uniqueCount="75">
  <si>
    <t xml:space="preserve"> Dönemsel Fatura Raporu              </t>
  </si>
  <si>
    <t xml:space="preserve"> Fatura Dönemi : 202304 - 202304 </t>
  </si>
  <si>
    <t>Fatura Dönemi</t>
  </si>
  <si>
    <t>Billing Period</t>
  </si>
  <si>
    <t>Firma Adı</t>
  </si>
  <si>
    <t>Hesap No</t>
  </si>
  <si>
    <t>Customer ID</t>
  </si>
  <si>
    <t>Gsm No</t>
  </si>
  <si>
    <t>Paket İsmi</t>
  </si>
  <si>
    <t>Tip</t>
  </si>
  <si>
    <t>Tip Açıklaması</t>
  </si>
  <si>
    <t>Tanım</t>
  </si>
  <si>
    <t>Fatura Kalemi</t>
  </si>
  <si>
    <t>Tutar</t>
  </si>
  <si>
    <t>İndirim</t>
  </si>
  <si>
    <t>KDV</t>
  </si>
  <si>
    <t>OIV 7.5</t>
  </si>
  <si>
    <t>Toplam Vergiler</t>
  </si>
  <si>
    <t>Miktar</t>
  </si>
  <si>
    <t>202304</t>
  </si>
  <si>
    <t>53</t>
  </si>
  <si>
    <t>KENAN YILDIRIM</t>
  </si>
  <si>
    <t>7000084200</t>
  </si>
  <si>
    <t>00109356972</t>
  </si>
  <si>
    <t>5309607340</t>
  </si>
  <si>
    <t>Calisan 1-2019</t>
  </si>
  <si>
    <t>CDR</t>
  </si>
  <si>
    <t>Paket Disi Kullanim/Asim</t>
  </si>
  <si>
    <t>Yurt İçi İnternet</t>
  </si>
  <si>
    <t>Yurt İçi Konuşma</t>
  </si>
  <si>
    <t>5322444018</t>
  </si>
  <si>
    <t>5422472342</t>
  </si>
  <si>
    <t>Calisan 1-2021</t>
  </si>
  <si>
    <t>5324712321</t>
  </si>
  <si>
    <t>Red Business 7 - 2019</t>
  </si>
  <si>
    <t>Yurt İçi SMS/MMS</t>
  </si>
  <si>
    <t>5334000497</t>
  </si>
  <si>
    <t>ÖZEL SERVİS</t>
  </si>
  <si>
    <t>OTHER</t>
  </si>
  <si>
    <t>Rehberlik Hizmeti</t>
  </si>
  <si>
    <t>5339638809</t>
  </si>
  <si>
    <t>5376563214</t>
  </si>
  <si>
    <t>RC</t>
  </si>
  <si>
    <t>Tekrarlayan Ücretler</t>
  </si>
  <si>
    <t>Tarife Ücreti</t>
  </si>
  <si>
    <t>Red Business 7 - 2019 7Gb</t>
  </si>
  <si>
    <t>VERGİ</t>
  </si>
  <si>
    <t>Kullanım Ücreti</t>
  </si>
  <si>
    <t>TK Yıllık Kullanım Ücreti</t>
  </si>
  <si>
    <t>Calisan 1-2019 Data</t>
  </si>
  <si>
    <t>Calisan 1-2021 1Gb</t>
  </si>
  <si>
    <t>SONRAKİ DÖNEME DEVİR (-)</t>
  </si>
  <si>
    <t>NRC</t>
  </si>
  <si>
    <t>Tekrar Etmeyen Ücretler</t>
  </si>
  <si>
    <t>Technical NRC for deferal amounts</t>
  </si>
  <si>
    <t>ÖNCEKİ AYDAN DEVİR</t>
  </si>
  <si>
    <t>Toplam:</t>
  </si>
  <si>
    <t>Ücretler</t>
  </si>
  <si>
    <t>Gecikme Bedeli</t>
  </si>
  <si>
    <t>Fatura Düzeltme</t>
  </si>
  <si>
    <t>Özel İletisim Vergisi Tesis</t>
  </si>
  <si>
    <t>TK Ruhsatname</t>
  </si>
  <si>
    <t>TK Yıllık Kullanım</t>
  </si>
  <si>
    <t>Fatura Tutarı</t>
  </si>
  <si>
    <t>Bağışlar</t>
  </si>
  <si>
    <t>Taksitlendirilen Vergi tutarı (&gt;201304)</t>
  </si>
  <si>
    <t>Tahsilatına Aracılık Edilen Hizmetler Bedeli</t>
  </si>
  <si>
    <t>Ara Ödeme Avans</t>
  </si>
  <si>
    <t>Önceki Aydan Devir</t>
  </si>
  <si>
    <t>Yeni Tesis TK Ruhsat ve OIV Taksidi</t>
  </si>
  <si>
    <t>Subvanse Edilen Vergi</t>
  </si>
  <si>
    <t>Taahhut Farkı</t>
  </si>
  <si>
    <t>KDV Tevkifati</t>
  </si>
  <si>
    <t>Toplam</t>
  </si>
  <si>
    <t>Sonraki Aya Devir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</si>
</sst>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u/>
      <sz val="12"/>
      <color rgb="FF333399"/>
      <name val="Arial"/>
    </font>
    <font>
      <b/>
      <u/>
      <sz val="9"/>
      <color rgb="FF333399"/>
      <name val="Arial"/>
    </font>
    <font>
      <b/>
      <sz val="9"/>
      <color rgb="FFFFFFFF"/>
      <name val="Arial"/>
    </font>
    <font>
      <sz val="9"/>
      <name val="Arial"/>
    </font>
  </fonts>
  <fills count="13">
    <fill>
      <patternFill patternType="none"/>
    </fill>
    <fill>
      <patternFill patternType="gray125"/>
    </fill>
    <fill>
      <patternFill patternType="solid">
        <fgColor rgb="FFFF0000"/>
      </patternFill>
    </fill>
    <fill>
      <patternFill patternType="solid">
        <fgColor rgb="FFF8FBFC"/>
      </patternFill>
    </fill>
    <fill>
      <patternFill patternType="solid">
        <fgColor rgb="FFFFFF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50"/>
        <bgColor indexed="64"/>
      </patternFill>
    </fill>
  </fills>
  <borders count="2">
    <border>
      <left/>
      <right/>
      <top/>
      <bottom/>
      <diagonal/>
    </border>
    <border>
      <left style="thin">
        <color rgb="FFE0E0E0"/>
      </left>
      <right style="thin">
        <color rgb="FFE0E0E0"/>
      </right>
      <top style="thin">
        <color rgb="FFE0E0E0"/>
      </top>
      <bottom style="thin">
        <color rgb="FFE0E0E0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3" fillId="2" borderId="0" xfId="0" applyFont="1" applyFill="1" applyAlignment="1">
      <alignment horizontal="center" vertical="center" wrapText="1"/>
    </xf>
    <xf numFmtId="0" fontId="4" fillId="0" borderId="1" xfId="0" applyFont="1" applyBorder="1"/>
    <xf numFmtId="0" fontId="4" fillId="3" borderId="1" xfId="0" applyFont="1" applyFill="1" applyBorder="1"/>
    <xf numFmtId="0" fontId="1" fillId="0" borderId="0" xfId="0" applyFont="1"/>
    <xf numFmtId="0" fontId="2" fillId="0" borderId="0" xfId="0" applyFont="1"/>
    <xf numFmtId="0" fontId="4" fillId="4" borderId="1" xfId="0" applyFont="1" applyFill="1" applyBorder="1"/>
    <xf numFmtId="0" fontId="4" fillId="5" borderId="1" xfId="0" applyFont="1" applyFill="1" applyBorder="1"/>
    <xf numFmtId="0" fontId="4" fillId="6" borderId="1" xfId="0" applyFont="1" applyFill="1" applyBorder="1"/>
    <xf numFmtId="0" fontId="4" fillId="7" borderId="1" xfId="0" applyFont="1" applyFill="1" applyBorder="1"/>
    <xf numFmtId="0" fontId="4" fillId="8" borderId="1" xfId="0" applyFont="1" applyFill="1" applyBorder="1"/>
    <xf numFmtId="0" fontId="4" fillId="9" borderId="1" xfId="0" applyFont="1" applyFill="1" applyBorder="1"/>
    <xf numFmtId="0" fontId="4" fillId="10" borderId="1" xfId="0" applyFont="1" applyFill="1" applyBorder="1"/>
    <xf numFmtId="0" fontId="4" fillId="11" borderId="1" xfId="0" applyFont="1" applyFill="1" applyBorder="1"/>
    <xf numFmtId="0" fontId="4" fillId="12" borderId="1" xfId="0" applyFont="1" applyFill="1" applyBorder="1"/>
  </cellXfs>
  <cellStyles count="1">
    <cellStyle name="Normal" xfId="0" builtinId="0"/>
  </cellStyles>
  <dxfs count="28"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border diagonalUp="0" diagonalDown="0" outline="0">
        <left style="thin">
          <color rgb="FFE0E0E0"/>
        </left>
        <right style="thin">
          <color rgb="FFE0E0E0"/>
        </right>
        <top style="thin">
          <color rgb="FFE0E0E0"/>
        </top>
        <bottom style="thin">
          <color rgb="FFE0E0E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border diagonalUp="0" diagonalDown="0" outline="0">
        <left style="thin">
          <color rgb="FFE0E0E0"/>
        </left>
        <right style="thin">
          <color rgb="FFE0E0E0"/>
        </right>
        <top style="thin">
          <color rgb="FFE0E0E0"/>
        </top>
        <bottom style="thin">
          <color rgb="FFE0E0E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border diagonalUp="0" diagonalDown="0" outline="0">
        <left style="thin">
          <color rgb="FFE0E0E0"/>
        </left>
        <right style="thin">
          <color rgb="FFE0E0E0"/>
        </right>
        <top style="thin">
          <color rgb="FFE0E0E0"/>
        </top>
        <bottom style="thin">
          <color rgb="FFE0E0E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border diagonalUp="0" diagonalDown="0" outline="0">
        <left style="thin">
          <color rgb="FFE0E0E0"/>
        </left>
        <right style="thin">
          <color rgb="FFE0E0E0"/>
        </right>
        <top style="thin">
          <color rgb="FFE0E0E0"/>
        </top>
        <bottom style="thin">
          <color rgb="FFE0E0E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border diagonalUp="0" diagonalDown="0" outline="0">
        <left style="thin">
          <color rgb="FFE0E0E0"/>
        </left>
        <right style="thin">
          <color rgb="FFE0E0E0"/>
        </right>
        <top style="thin">
          <color rgb="FFE0E0E0"/>
        </top>
        <bottom style="thin">
          <color rgb="FFE0E0E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border diagonalUp="0" diagonalDown="0" outline="0">
        <left style="thin">
          <color rgb="FFE0E0E0"/>
        </left>
        <right style="thin">
          <color rgb="FFE0E0E0"/>
        </right>
        <top style="thin">
          <color rgb="FFE0E0E0"/>
        </top>
        <bottom style="thin">
          <color rgb="FFE0E0E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border diagonalUp="0" diagonalDown="0" outline="0">
        <left style="thin">
          <color rgb="FFE0E0E0"/>
        </left>
        <right style="thin">
          <color rgb="FFE0E0E0"/>
        </right>
        <top style="thin">
          <color rgb="FFE0E0E0"/>
        </top>
        <bottom style="thin">
          <color rgb="FFE0E0E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border diagonalUp="0" diagonalDown="0" outline="0">
        <left style="thin">
          <color rgb="FFE0E0E0"/>
        </left>
        <right style="thin">
          <color rgb="FFE0E0E0"/>
        </right>
        <top style="thin">
          <color rgb="FFE0E0E0"/>
        </top>
        <bottom style="thin">
          <color rgb="FFE0E0E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border diagonalUp="0" diagonalDown="0" outline="0">
        <left style="thin">
          <color rgb="FFE0E0E0"/>
        </left>
        <right style="thin">
          <color rgb="FFE0E0E0"/>
        </right>
        <top style="thin">
          <color rgb="FFE0E0E0"/>
        </top>
        <bottom style="thin">
          <color rgb="FFE0E0E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border diagonalUp="0" diagonalDown="0" outline="0">
        <left style="thin">
          <color rgb="FFE0E0E0"/>
        </left>
        <right style="thin">
          <color rgb="FFE0E0E0"/>
        </right>
        <top style="thin">
          <color rgb="FFE0E0E0"/>
        </top>
        <bottom style="thin">
          <color rgb="FFE0E0E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border diagonalUp="0" diagonalDown="0" outline="0">
        <left style="thin">
          <color rgb="FFE0E0E0"/>
        </left>
        <right style="thin">
          <color rgb="FFE0E0E0"/>
        </right>
        <top style="thin">
          <color rgb="FFE0E0E0"/>
        </top>
        <bottom style="thin">
          <color rgb="FFE0E0E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border diagonalUp="0" diagonalDown="0" outline="0">
        <left style="thin">
          <color rgb="FFE0E0E0"/>
        </left>
        <right style="thin">
          <color rgb="FFE0E0E0"/>
        </right>
        <top style="thin">
          <color rgb="FFE0E0E0"/>
        </top>
        <bottom style="thin">
          <color rgb="FFE0E0E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border diagonalUp="0" diagonalDown="0" outline="0">
        <left style="thin">
          <color rgb="FFE0E0E0"/>
        </left>
        <right style="thin">
          <color rgb="FFE0E0E0"/>
        </right>
        <top style="thin">
          <color rgb="FFE0E0E0"/>
        </top>
        <bottom style="thin">
          <color rgb="FFE0E0E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border diagonalUp="0" diagonalDown="0" outline="0">
        <left style="thin">
          <color rgb="FFE0E0E0"/>
        </left>
        <right style="thin">
          <color rgb="FFE0E0E0"/>
        </right>
        <top style="thin">
          <color rgb="FFE0E0E0"/>
        </top>
        <bottom style="thin">
          <color rgb="FFE0E0E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border diagonalUp="0" diagonalDown="0" outline="0">
        <left style="thin">
          <color rgb="FFE0E0E0"/>
        </left>
        <right style="thin">
          <color rgb="FFE0E0E0"/>
        </right>
        <top style="thin">
          <color rgb="FFE0E0E0"/>
        </top>
        <bottom style="thin">
          <color rgb="FFE0E0E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border diagonalUp="0" diagonalDown="0" outline="0">
        <left style="thin">
          <color rgb="FFE0E0E0"/>
        </left>
        <right style="thin">
          <color rgb="FFE0E0E0"/>
        </right>
        <top style="thin">
          <color rgb="FFE0E0E0"/>
        </top>
        <bottom style="thin">
          <color rgb="FFE0E0E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border diagonalUp="0" diagonalDown="0" outline="0">
        <left style="thin">
          <color rgb="FFE0E0E0"/>
        </left>
        <right style="thin">
          <color rgb="FFE0E0E0"/>
        </right>
        <top style="thin">
          <color rgb="FFE0E0E0"/>
        </top>
        <bottom style="thin">
          <color rgb="FFE0E0E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border diagonalUp="0" diagonalDown="0" outline="0">
        <left style="thin">
          <color rgb="FFE0E0E0"/>
        </left>
        <right style="thin">
          <color rgb="FFE0E0E0"/>
        </right>
        <top style="thin">
          <color rgb="FFE0E0E0"/>
        </top>
        <bottom style="thin">
          <color rgb="FFE0E0E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border diagonalUp="0" diagonalDown="0" outline="0">
        <left style="thin">
          <color rgb="FFE0E0E0"/>
        </left>
        <right style="thin">
          <color rgb="FFE0E0E0"/>
        </right>
        <top style="thin">
          <color rgb="FFE0E0E0"/>
        </top>
        <bottom style="thin">
          <color rgb="FFE0E0E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border diagonalUp="0" diagonalDown="0" outline="0">
        <left style="thin">
          <color rgb="FFE0E0E0"/>
        </left>
        <right style="thin">
          <color rgb="FFE0E0E0"/>
        </right>
        <top style="thin">
          <color rgb="FFE0E0E0"/>
        </top>
        <bottom style="thin">
          <color rgb="FFE0E0E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border diagonalUp="0" diagonalDown="0" outline="0">
        <left style="thin">
          <color rgb="FFE0E0E0"/>
        </left>
        <right style="thin">
          <color rgb="FFE0E0E0"/>
        </right>
        <top style="thin">
          <color rgb="FFE0E0E0"/>
        </top>
        <bottom style="thin">
          <color rgb="FFE0E0E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border diagonalUp="0" diagonalDown="0" outline="0">
        <left style="thin">
          <color rgb="FFE0E0E0"/>
        </left>
        <right style="thin">
          <color rgb="FFE0E0E0"/>
        </right>
        <top style="thin">
          <color rgb="FFE0E0E0"/>
        </top>
        <bottom style="thin">
          <color rgb="FFE0E0E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border diagonalUp="0" diagonalDown="0" outline="0">
        <left style="thin">
          <color rgb="FFE0E0E0"/>
        </left>
        <right style="thin">
          <color rgb="FFE0E0E0"/>
        </right>
        <top style="thin">
          <color rgb="FFE0E0E0"/>
        </top>
        <bottom style="thin">
          <color rgb="FFE0E0E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border diagonalUp="0" diagonalDown="0" outline="0">
        <left style="thin">
          <color rgb="FFE0E0E0"/>
        </left>
        <right style="thin">
          <color rgb="FFE0E0E0"/>
        </right>
        <top style="thin">
          <color rgb="FFE0E0E0"/>
        </top>
        <bottom style="thin">
          <color rgb="FFE0E0E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border diagonalUp="0" diagonalDown="0" outline="0">
        <left style="thin">
          <color rgb="FFE0E0E0"/>
        </left>
        <right style="thin">
          <color rgb="FFE0E0E0"/>
        </right>
        <top style="thin">
          <color rgb="FFE0E0E0"/>
        </top>
        <bottom style="thin">
          <color rgb="FFE0E0E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border diagonalUp="0" diagonalDown="0" outline="0">
        <left style="thin">
          <color rgb="FFE0E0E0"/>
        </left>
        <right style="thin">
          <color rgb="FFE0E0E0"/>
        </right>
        <top style="thin">
          <color rgb="FFE0E0E0"/>
        </top>
        <bottom style="thin">
          <color rgb="FFE0E0E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border diagonalUp="0" diagonalDown="0" outline="0">
        <left style="thin">
          <color rgb="FFE0E0E0"/>
        </left>
        <right style="thin">
          <color rgb="FFE0E0E0"/>
        </right>
        <top style="thin">
          <color rgb="FFE0E0E0"/>
        </top>
        <bottom style="thin">
          <color rgb="FFE0E0E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border diagonalUp="0" diagonalDown="0" outline="0">
        <left style="thin">
          <color rgb="FFE0E0E0"/>
        </left>
        <right style="thin">
          <color rgb="FFE0E0E0"/>
        </right>
        <top style="thin">
          <color rgb="FFE0E0E0"/>
        </top>
        <bottom style="thin">
          <color rgb="FFE0E0E0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Fatura_Raporu_Table" displayName="Fatura_Raporu_Table" ref="A5:Q77" totalsRowCount="1">
  <autoFilter ref="A5:Q76" xr:uid="{00000000-0009-0000-0100-000001000000}">
    <filterColumn colId="11" hiddenButton="1"/>
    <filterColumn colId="12" hiddenButton="1"/>
    <filterColumn colId="13" hiddenButton="1"/>
    <filterColumn colId="14" hiddenButton="1"/>
    <filterColumn colId="15" hiddenButton="1"/>
    <filterColumn colId="16" hiddenButton="1"/>
  </autoFilter>
  <tableColumns count="17">
    <tableColumn id="1" xr3:uid="{00000000-0010-0000-0000-000001000000}" name="Fatura Dönemi" totalsRowLabel="Toplam:"/>
    <tableColumn id="2" xr3:uid="{00000000-0010-0000-0000-000002000000}" name="Billing Period"/>
    <tableColumn id="3" xr3:uid="{00000000-0010-0000-0000-000003000000}" name="Firma Adı"/>
    <tableColumn id="4" xr3:uid="{00000000-0010-0000-0000-000004000000}" name="Hesap No"/>
    <tableColumn id="5" xr3:uid="{00000000-0010-0000-0000-000005000000}" name="Customer ID"/>
    <tableColumn id="6" xr3:uid="{00000000-0010-0000-0000-000006000000}" name="Gsm No"/>
    <tableColumn id="7" xr3:uid="{00000000-0010-0000-0000-000007000000}" name="Paket İsmi"/>
    <tableColumn id="8" xr3:uid="{00000000-0010-0000-0000-000008000000}" name="Tip"/>
    <tableColumn id="9" xr3:uid="{00000000-0010-0000-0000-000009000000}" name="Tip Açıklaması"/>
    <tableColumn id="10" xr3:uid="{00000000-0010-0000-0000-00000A000000}" name="Tanım"/>
    <tableColumn id="11" xr3:uid="{00000000-0010-0000-0000-00000B000000}" name="Fatura Kalemi"/>
    <tableColumn id="12" xr3:uid="{00000000-0010-0000-0000-00000C000000}" name="Tutar" totalsRowFunction="sum"/>
    <tableColumn id="13" xr3:uid="{00000000-0010-0000-0000-00000D000000}" name="İndirim" totalsRowFunction="sum"/>
    <tableColumn id="14" xr3:uid="{00000000-0010-0000-0000-00000E000000}" name="KDV"/>
    <tableColumn id="15" xr3:uid="{00000000-0010-0000-0000-00000F000000}" name="OIV 7.5"/>
    <tableColumn id="16" xr3:uid="{00000000-0010-0000-0000-000010000000}" name="Toplam Vergiler" totalsRowFunction="sum"/>
    <tableColumn id="17" xr3:uid="{00000000-0010-0000-0000-000011000000}" name="Miktar"/>
  </tableColumns>
  <tableStyleInfo name="TableStyleMedium2" showFirstColumn="0" showLastColumn="0" showRowStripes="0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1000000}" name="Muhasebesel_Ozet_Table" displayName="Muhasebesel_Ozet_Table" ref="A5:AB14" totalsRowCount="1">
  <autoFilter ref="A5:AB13" xr:uid="{00000000-0009-0000-0100-000002000000}"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  <filterColumn colId="13" hiddenButton="1"/>
    <filterColumn colId="14" hiddenButton="1"/>
    <filterColumn colId="15" hiddenButton="1"/>
    <filterColumn colId="16" hiddenButton="1"/>
    <filterColumn colId="17" hiddenButton="1"/>
    <filterColumn colId="18" hiddenButton="1"/>
    <filterColumn colId="19" hiddenButton="1"/>
    <filterColumn colId="20" hiddenButton="1"/>
    <filterColumn colId="21" hiddenButton="1"/>
    <filterColumn colId="22" hiddenButton="1"/>
    <filterColumn colId="23" hiddenButton="1"/>
    <filterColumn colId="24" hiddenButton="1"/>
    <filterColumn colId="25" hiddenButton="1"/>
    <filterColumn colId="26" hiddenButton="1"/>
    <filterColumn colId="27" hiddenButton="1"/>
  </autoFilter>
  <tableColumns count="28">
    <tableColumn id="1" xr3:uid="{00000000-0010-0000-0100-000001000000}" name="Fatura Dönemi" totalsRowLabel="Toplam:" totalsRowDxfId="27"/>
    <tableColumn id="2" xr3:uid="{00000000-0010-0000-0100-000002000000}" name="Billing Period" totalsRowDxfId="26"/>
    <tableColumn id="3" xr3:uid="{00000000-0010-0000-0100-000003000000}" name="Firma Adı" totalsRowDxfId="25"/>
    <tableColumn id="4" xr3:uid="{00000000-0010-0000-0100-000004000000}" name="Hesap No" totalsRowDxfId="24"/>
    <tableColumn id="5" xr3:uid="{00000000-0010-0000-0100-000005000000}" name="Customer ID" totalsRowDxfId="23"/>
    <tableColumn id="6" xr3:uid="{00000000-0010-0000-0100-000006000000}" name="Gsm No" totalsRowDxfId="22"/>
    <tableColumn id="7" xr3:uid="{00000000-0010-0000-0100-000007000000}" name="Paket İsmi" totalsRowDxfId="21"/>
    <tableColumn id="8" xr3:uid="{00000000-0010-0000-0100-000008000000}" name="Ücretler" totalsRowDxfId="20"/>
    <tableColumn id="9" xr3:uid="{00000000-0010-0000-0100-000009000000}" name="Gecikme Bedeli" totalsRowDxfId="19"/>
    <tableColumn id="10" xr3:uid="{00000000-0010-0000-0100-00000A000000}" name="İndirim" totalsRowDxfId="18"/>
    <tableColumn id="11" xr3:uid="{00000000-0010-0000-0100-00000B000000}" name="Fatura Düzeltme" totalsRowDxfId="17"/>
    <tableColumn id="12" xr3:uid="{00000000-0010-0000-0100-00000C000000}" name="KDV" totalsRowDxfId="16"/>
    <tableColumn id="13" xr3:uid="{00000000-0010-0000-0100-00000D000000}" name="OIV 7.5" totalsRowDxfId="15"/>
    <tableColumn id="14" xr3:uid="{00000000-0010-0000-0100-00000E000000}" name="Özel İletisim Vergisi Tesis" totalsRowDxfId="14"/>
    <tableColumn id="15" xr3:uid="{00000000-0010-0000-0100-00000F000000}" name="TK Ruhsatname" totalsRowDxfId="13"/>
    <tableColumn id="16" xr3:uid="{00000000-0010-0000-0100-000010000000}" name="TK Yıllık Kullanım" totalsRowDxfId="12"/>
    <tableColumn id="17" xr3:uid="{00000000-0010-0000-0100-000011000000}" name="Fatura Tutarı" totalsRowDxfId="11"/>
    <tableColumn id="18" xr3:uid="{00000000-0010-0000-0100-000012000000}" name="Bağışlar" totalsRowDxfId="10"/>
    <tableColumn id="19" xr3:uid="{00000000-0010-0000-0100-000013000000}" name="Taksitlendirilen Vergi tutarı (&gt;201304)" totalsRowDxfId="9"/>
    <tableColumn id="20" xr3:uid="{00000000-0010-0000-0100-000014000000}" name="Tahsilatına Aracılık Edilen Hizmetler Bedeli" totalsRowDxfId="8"/>
    <tableColumn id="21" xr3:uid="{00000000-0010-0000-0100-000015000000}" name="Ara Ödeme Avans" totalsRowDxfId="7"/>
    <tableColumn id="22" xr3:uid="{00000000-0010-0000-0100-000016000000}" name="Önceki Aydan Devir" totalsRowDxfId="6"/>
    <tableColumn id="23" xr3:uid="{00000000-0010-0000-0100-000017000000}" name="Yeni Tesis TK Ruhsat ve OIV Taksidi" totalsRowDxfId="5"/>
    <tableColumn id="24" xr3:uid="{00000000-0010-0000-0100-000018000000}" name="Subvanse Edilen Vergi" totalsRowDxfId="4"/>
    <tableColumn id="25" xr3:uid="{00000000-0010-0000-0100-000019000000}" name="Taahhut Farkı" totalsRowDxfId="3"/>
    <tableColumn id="26" xr3:uid="{00000000-0010-0000-0100-00001A000000}" name="KDV Tevkifati" totalsRowDxfId="2"/>
    <tableColumn id="27" xr3:uid="{00000000-0010-0000-0100-00001B000000}" name="Toplam" totalsRowFunction="sum" totalsRowDxfId="1"/>
    <tableColumn id="28" xr3:uid="{00000000-0010-0000-0100-00001C000000}" name="Sonraki Aya Devir" totalsRowDxfId="0"/>
  </tableColumns>
  <tableStyleInfo name="TableStyleMedium2" showFirstColumn="0" showLastColumn="0" showRowStripes="0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77"/>
  <sheetViews>
    <sheetView tabSelected="1" topLeftCell="A13" zoomScale="80" zoomScaleNormal="80" workbookViewId="0">
      <selection activeCell="H49" sqref="H49"/>
    </sheetView>
  </sheetViews>
  <sheetFormatPr defaultRowHeight="15" x14ac:dyDescent="0.25"/>
  <cols>
    <col min="1" max="6" width="16" customWidth="1"/>
    <col min="7" max="7" width="22" customWidth="1"/>
    <col min="8" max="8" width="16" customWidth="1"/>
    <col min="9" max="9" width="25" customWidth="1"/>
    <col min="10" max="10" width="34" customWidth="1"/>
    <col min="11" max="11" width="26" customWidth="1"/>
    <col min="12" max="16" width="16" customWidth="1"/>
    <col min="17" max="17" width="19" customWidth="1"/>
  </cols>
  <sheetData>
    <row r="1" spans="1:17" ht="38.1" customHeight="1" x14ac:dyDescent="0.25">
      <c r="A1" s="4" t="s">
        <v>0</v>
      </c>
      <c r="B1" s="4"/>
      <c r="C1" s="4"/>
    </row>
    <row r="3" spans="1:17" x14ac:dyDescent="0.25">
      <c r="A3" s="5" t="s">
        <v>1</v>
      </c>
      <c r="B3" s="5"/>
      <c r="C3" s="5"/>
    </row>
    <row r="5" spans="1:17" x14ac:dyDescent="0.25">
      <c r="A5" s="1" t="s">
        <v>2</v>
      </c>
      <c r="B5" s="1" t="s">
        <v>3</v>
      </c>
      <c r="C5" s="1" t="s">
        <v>4</v>
      </c>
      <c r="D5" s="1" t="s">
        <v>5</v>
      </c>
      <c r="E5" s="1" t="s">
        <v>6</v>
      </c>
      <c r="F5" s="1" t="s">
        <v>7</v>
      </c>
      <c r="G5" s="1" t="s">
        <v>8</v>
      </c>
      <c r="H5" s="1" t="s">
        <v>9</v>
      </c>
      <c r="I5" s="1" t="s">
        <v>10</v>
      </c>
      <c r="J5" s="1" t="s">
        <v>11</v>
      </c>
      <c r="K5" s="1" t="s">
        <v>12</v>
      </c>
      <c r="L5" s="1" t="s">
        <v>13</v>
      </c>
      <c r="M5" s="1" t="s">
        <v>14</v>
      </c>
      <c r="N5" s="1" t="s">
        <v>15</v>
      </c>
      <c r="O5" s="1" t="s">
        <v>16</v>
      </c>
      <c r="P5" s="1" t="s">
        <v>17</v>
      </c>
      <c r="Q5" s="1" t="s">
        <v>18</v>
      </c>
    </row>
    <row r="6" spans="1:17" x14ac:dyDescent="0.25">
      <c r="A6" s="6" t="s">
        <v>19</v>
      </c>
      <c r="B6" s="6" t="s">
        <v>20</v>
      </c>
      <c r="C6" s="6" t="s">
        <v>21</v>
      </c>
      <c r="D6" s="6" t="s">
        <v>22</v>
      </c>
      <c r="E6" s="6" t="s">
        <v>23</v>
      </c>
      <c r="F6" s="6" t="s">
        <v>24</v>
      </c>
      <c r="G6" s="6" t="s">
        <v>25</v>
      </c>
      <c r="H6" s="6" t="s">
        <v>26</v>
      </c>
      <c r="I6" s="6" t="s">
        <v>27</v>
      </c>
      <c r="J6" s="6" t="s">
        <v>28</v>
      </c>
      <c r="K6" s="6" t="s">
        <v>28</v>
      </c>
      <c r="L6" s="6">
        <v>0</v>
      </c>
      <c r="M6" s="6">
        <v>0</v>
      </c>
      <c r="N6" s="6">
        <v>0</v>
      </c>
      <c r="O6" s="6">
        <v>0</v>
      </c>
      <c r="P6" s="6">
        <v>0</v>
      </c>
      <c r="Q6" s="6">
        <v>9.02</v>
      </c>
    </row>
    <row r="7" spans="1:17" x14ac:dyDescent="0.25">
      <c r="A7" s="6" t="s">
        <v>19</v>
      </c>
      <c r="B7" s="6" t="s">
        <v>20</v>
      </c>
      <c r="C7" s="6" t="s">
        <v>21</v>
      </c>
      <c r="D7" s="6" t="s">
        <v>22</v>
      </c>
      <c r="E7" s="6" t="s">
        <v>23</v>
      </c>
      <c r="F7" s="6" t="s">
        <v>24</v>
      </c>
      <c r="G7" s="6" t="s">
        <v>25</v>
      </c>
      <c r="H7" s="6" t="s">
        <v>26</v>
      </c>
      <c r="I7" s="6" t="s">
        <v>27</v>
      </c>
      <c r="J7" s="6" t="s">
        <v>29</v>
      </c>
      <c r="K7" s="6" t="s">
        <v>29</v>
      </c>
      <c r="L7" s="6">
        <v>0</v>
      </c>
      <c r="M7" s="6">
        <v>0</v>
      </c>
      <c r="N7" s="6">
        <v>0</v>
      </c>
      <c r="O7" s="6">
        <v>0</v>
      </c>
      <c r="P7" s="6">
        <v>0</v>
      </c>
      <c r="Q7" s="6">
        <v>7.8</v>
      </c>
    </row>
    <row r="8" spans="1:17" x14ac:dyDescent="0.25">
      <c r="A8" s="6" t="s">
        <v>19</v>
      </c>
      <c r="B8" s="6" t="s">
        <v>20</v>
      </c>
      <c r="C8" s="6" t="s">
        <v>21</v>
      </c>
      <c r="D8" s="6" t="s">
        <v>22</v>
      </c>
      <c r="E8" s="6" t="s">
        <v>23</v>
      </c>
      <c r="F8" s="6" t="s">
        <v>24</v>
      </c>
      <c r="G8" s="6" t="s">
        <v>25</v>
      </c>
      <c r="H8" s="6" t="s">
        <v>26</v>
      </c>
      <c r="I8" s="6" t="s">
        <v>27</v>
      </c>
      <c r="J8" s="6" t="s">
        <v>29</v>
      </c>
      <c r="K8" s="6" t="s">
        <v>29</v>
      </c>
      <c r="L8" s="6">
        <v>0</v>
      </c>
      <c r="M8" s="6">
        <v>0</v>
      </c>
      <c r="N8" s="6">
        <v>0</v>
      </c>
      <c r="O8" s="6">
        <v>0</v>
      </c>
      <c r="P8" s="6">
        <v>0</v>
      </c>
      <c r="Q8" s="6">
        <v>7.1833333333333336</v>
      </c>
    </row>
    <row r="9" spans="1:17" x14ac:dyDescent="0.25">
      <c r="A9" s="6" t="s">
        <v>19</v>
      </c>
      <c r="B9" s="6" t="s">
        <v>20</v>
      </c>
      <c r="C9" s="6" t="s">
        <v>21</v>
      </c>
      <c r="D9" s="6" t="s">
        <v>22</v>
      </c>
      <c r="E9" s="6" t="s">
        <v>23</v>
      </c>
      <c r="F9" s="6" t="s">
        <v>24</v>
      </c>
      <c r="G9" s="6" t="s">
        <v>25</v>
      </c>
      <c r="H9" s="6" t="s">
        <v>26</v>
      </c>
      <c r="I9" s="6" t="s">
        <v>27</v>
      </c>
      <c r="J9" s="6" t="s">
        <v>29</v>
      </c>
      <c r="K9" s="6" t="s">
        <v>29</v>
      </c>
      <c r="L9" s="6">
        <v>0</v>
      </c>
      <c r="M9" s="6">
        <v>0</v>
      </c>
      <c r="N9" s="6">
        <v>0</v>
      </c>
      <c r="O9" s="6">
        <v>0</v>
      </c>
      <c r="P9" s="6">
        <v>0</v>
      </c>
      <c r="Q9" s="6">
        <v>1.35</v>
      </c>
    </row>
    <row r="10" spans="1:17" x14ac:dyDescent="0.25">
      <c r="A10" s="6" t="s">
        <v>19</v>
      </c>
      <c r="B10" s="6" t="s">
        <v>20</v>
      </c>
      <c r="C10" s="6" t="s">
        <v>21</v>
      </c>
      <c r="D10" s="6" t="s">
        <v>22</v>
      </c>
      <c r="E10" s="6" t="s">
        <v>23</v>
      </c>
      <c r="F10" s="6" t="s">
        <v>24</v>
      </c>
      <c r="G10" s="6" t="s">
        <v>25</v>
      </c>
      <c r="H10" s="6" t="s">
        <v>26</v>
      </c>
      <c r="I10" s="6" t="s">
        <v>27</v>
      </c>
      <c r="J10" s="6" t="s">
        <v>29</v>
      </c>
      <c r="K10" s="6" t="s">
        <v>29</v>
      </c>
      <c r="L10" s="6">
        <v>0</v>
      </c>
      <c r="M10" s="6">
        <v>0</v>
      </c>
      <c r="N10" s="6">
        <v>0</v>
      </c>
      <c r="O10" s="6">
        <v>0</v>
      </c>
      <c r="P10" s="6">
        <v>0</v>
      </c>
      <c r="Q10" s="6">
        <v>13.266666666666667</v>
      </c>
    </row>
    <row r="11" spans="1:17" x14ac:dyDescent="0.25">
      <c r="A11" s="6" t="s">
        <v>19</v>
      </c>
      <c r="B11" s="6" t="s">
        <v>20</v>
      </c>
      <c r="C11" s="6" t="s">
        <v>21</v>
      </c>
      <c r="D11" s="6" t="s">
        <v>22</v>
      </c>
      <c r="E11" s="6" t="s">
        <v>23</v>
      </c>
      <c r="F11" s="6" t="s">
        <v>24</v>
      </c>
      <c r="G11" s="6" t="s">
        <v>25</v>
      </c>
      <c r="H11" s="6" t="s">
        <v>26</v>
      </c>
      <c r="I11" s="6" t="s">
        <v>27</v>
      </c>
      <c r="J11" s="6" t="s">
        <v>28</v>
      </c>
      <c r="K11" s="6" t="s">
        <v>28</v>
      </c>
      <c r="L11" s="6">
        <v>0</v>
      </c>
      <c r="M11" s="6">
        <v>0</v>
      </c>
      <c r="N11" s="6">
        <v>0</v>
      </c>
      <c r="O11" s="6">
        <v>0</v>
      </c>
      <c r="P11" s="6">
        <v>0</v>
      </c>
      <c r="Q11" s="6">
        <v>9.5</v>
      </c>
    </row>
    <row r="12" spans="1:17" x14ac:dyDescent="0.25">
      <c r="A12" s="6" t="s">
        <v>19</v>
      </c>
      <c r="B12" s="6" t="s">
        <v>20</v>
      </c>
      <c r="C12" s="6" t="s">
        <v>21</v>
      </c>
      <c r="D12" s="6" t="s">
        <v>22</v>
      </c>
      <c r="E12" s="6" t="s">
        <v>23</v>
      </c>
      <c r="F12" s="6" t="s">
        <v>24</v>
      </c>
      <c r="G12" s="6" t="s">
        <v>25</v>
      </c>
      <c r="H12" s="6" t="s">
        <v>26</v>
      </c>
      <c r="I12" s="6" t="s">
        <v>27</v>
      </c>
      <c r="J12" s="6" t="s">
        <v>29</v>
      </c>
      <c r="K12" s="6" t="s">
        <v>29</v>
      </c>
      <c r="L12" s="6">
        <v>0</v>
      </c>
      <c r="M12" s="6">
        <v>0</v>
      </c>
      <c r="N12" s="6">
        <v>0</v>
      </c>
      <c r="O12" s="6">
        <v>0</v>
      </c>
      <c r="P12" s="6">
        <v>0</v>
      </c>
      <c r="Q12" s="6">
        <v>85.11666666666666</v>
      </c>
    </row>
    <row r="13" spans="1:17" x14ac:dyDescent="0.25">
      <c r="A13" s="7" t="s">
        <v>19</v>
      </c>
      <c r="B13" s="7" t="s">
        <v>20</v>
      </c>
      <c r="C13" s="7" t="s">
        <v>21</v>
      </c>
      <c r="D13" s="7" t="s">
        <v>22</v>
      </c>
      <c r="E13" s="7" t="s">
        <v>23</v>
      </c>
      <c r="F13" s="7" t="s">
        <v>30</v>
      </c>
      <c r="G13" s="7" t="s">
        <v>25</v>
      </c>
      <c r="H13" s="7" t="s">
        <v>26</v>
      </c>
      <c r="I13" s="7" t="s">
        <v>27</v>
      </c>
      <c r="J13" s="7" t="s">
        <v>29</v>
      </c>
      <c r="K13" s="7" t="s">
        <v>29</v>
      </c>
      <c r="L13" s="7">
        <v>0</v>
      </c>
      <c r="M13" s="7">
        <v>0</v>
      </c>
      <c r="N13" s="7">
        <v>0</v>
      </c>
      <c r="O13" s="7">
        <v>0</v>
      </c>
      <c r="P13" s="7">
        <v>0</v>
      </c>
      <c r="Q13" s="7">
        <v>4</v>
      </c>
    </row>
    <row r="14" spans="1:17" x14ac:dyDescent="0.25">
      <c r="A14" s="7" t="s">
        <v>19</v>
      </c>
      <c r="B14" s="7" t="s">
        <v>20</v>
      </c>
      <c r="C14" s="7" t="s">
        <v>21</v>
      </c>
      <c r="D14" s="7" t="s">
        <v>22</v>
      </c>
      <c r="E14" s="7" t="s">
        <v>23</v>
      </c>
      <c r="F14" s="7" t="s">
        <v>30</v>
      </c>
      <c r="G14" s="7" t="s">
        <v>25</v>
      </c>
      <c r="H14" s="7" t="s">
        <v>26</v>
      </c>
      <c r="I14" s="7" t="s">
        <v>27</v>
      </c>
      <c r="J14" s="7" t="s">
        <v>29</v>
      </c>
      <c r="K14" s="7" t="s">
        <v>29</v>
      </c>
      <c r="L14" s="7">
        <v>0</v>
      </c>
      <c r="M14" s="7">
        <v>0</v>
      </c>
      <c r="N14" s="7">
        <v>0</v>
      </c>
      <c r="O14" s="7">
        <v>0</v>
      </c>
      <c r="P14" s="7">
        <v>0</v>
      </c>
      <c r="Q14" s="7">
        <v>2.6</v>
      </c>
    </row>
    <row r="15" spans="1:17" x14ac:dyDescent="0.25">
      <c r="A15" s="7" t="s">
        <v>19</v>
      </c>
      <c r="B15" s="7" t="s">
        <v>20</v>
      </c>
      <c r="C15" s="7" t="s">
        <v>21</v>
      </c>
      <c r="D15" s="7" t="s">
        <v>22</v>
      </c>
      <c r="E15" s="7" t="s">
        <v>23</v>
      </c>
      <c r="F15" s="7" t="s">
        <v>30</v>
      </c>
      <c r="G15" s="7" t="s">
        <v>25</v>
      </c>
      <c r="H15" s="7" t="s">
        <v>26</v>
      </c>
      <c r="I15" s="7" t="s">
        <v>27</v>
      </c>
      <c r="J15" s="7" t="s">
        <v>29</v>
      </c>
      <c r="K15" s="7" t="s">
        <v>29</v>
      </c>
      <c r="L15" s="7">
        <v>0</v>
      </c>
      <c r="M15" s="7">
        <v>0</v>
      </c>
      <c r="N15" s="7">
        <v>0</v>
      </c>
      <c r="O15" s="7">
        <v>0</v>
      </c>
      <c r="P15" s="7">
        <v>0</v>
      </c>
      <c r="Q15" s="7">
        <v>15.666666666666666</v>
      </c>
    </row>
    <row r="16" spans="1:17" x14ac:dyDescent="0.25">
      <c r="A16" s="7" t="s">
        <v>19</v>
      </c>
      <c r="B16" s="7" t="s">
        <v>20</v>
      </c>
      <c r="C16" s="7" t="s">
        <v>21</v>
      </c>
      <c r="D16" s="7" t="s">
        <v>22</v>
      </c>
      <c r="E16" s="7" t="s">
        <v>23</v>
      </c>
      <c r="F16" s="7" t="s">
        <v>30</v>
      </c>
      <c r="G16" s="7" t="s">
        <v>25</v>
      </c>
      <c r="H16" s="7" t="s">
        <v>26</v>
      </c>
      <c r="I16" s="7" t="s">
        <v>27</v>
      </c>
      <c r="J16" s="7" t="s">
        <v>28</v>
      </c>
      <c r="K16" s="7" t="s">
        <v>28</v>
      </c>
      <c r="L16" s="7">
        <v>0</v>
      </c>
      <c r="M16" s="7">
        <v>0</v>
      </c>
      <c r="N16" s="7">
        <v>0</v>
      </c>
      <c r="O16" s="7">
        <v>0</v>
      </c>
      <c r="P16" s="7">
        <v>0</v>
      </c>
      <c r="Q16" s="7">
        <v>5.87</v>
      </c>
    </row>
    <row r="17" spans="1:17" x14ac:dyDescent="0.25">
      <c r="A17" s="7" t="s">
        <v>19</v>
      </c>
      <c r="B17" s="7" t="s">
        <v>20</v>
      </c>
      <c r="C17" s="7" t="s">
        <v>21</v>
      </c>
      <c r="D17" s="7" t="s">
        <v>22</v>
      </c>
      <c r="E17" s="7" t="s">
        <v>23</v>
      </c>
      <c r="F17" s="7" t="s">
        <v>30</v>
      </c>
      <c r="G17" s="7" t="s">
        <v>25</v>
      </c>
      <c r="H17" s="7" t="s">
        <v>26</v>
      </c>
      <c r="I17" s="7" t="s">
        <v>27</v>
      </c>
      <c r="J17" s="7" t="s">
        <v>28</v>
      </c>
      <c r="K17" s="7" t="s">
        <v>28</v>
      </c>
      <c r="L17" s="7">
        <v>0</v>
      </c>
      <c r="M17" s="7">
        <v>0</v>
      </c>
      <c r="N17" s="7">
        <v>0</v>
      </c>
      <c r="O17" s="7">
        <v>0</v>
      </c>
      <c r="P17" s="7">
        <v>0</v>
      </c>
      <c r="Q17" s="7">
        <v>1.88</v>
      </c>
    </row>
    <row r="18" spans="1:17" x14ac:dyDescent="0.25">
      <c r="A18" s="8" t="s">
        <v>19</v>
      </c>
      <c r="B18" s="8" t="s">
        <v>20</v>
      </c>
      <c r="C18" s="8" t="s">
        <v>21</v>
      </c>
      <c r="D18" s="8" t="s">
        <v>22</v>
      </c>
      <c r="E18" s="8" t="s">
        <v>23</v>
      </c>
      <c r="F18" s="8" t="s">
        <v>31</v>
      </c>
      <c r="G18" s="8" t="s">
        <v>32</v>
      </c>
      <c r="H18" s="8" t="s">
        <v>26</v>
      </c>
      <c r="I18" s="8" t="s">
        <v>27</v>
      </c>
      <c r="J18" s="8" t="s">
        <v>29</v>
      </c>
      <c r="K18" s="8" t="s">
        <v>29</v>
      </c>
      <c r="L18" s="8">
        <v>0</v>
      </c>
      <c r="M18" s="8">
        <v>0</v>
      </c>
      <c r="N18" s="8">
        <v>0</v>
      </c>
      <c r="O18" s="8">
        <v>0</v>
      </c>
      <c r="P18" s="8">
        <v>0</v>
      </c>
      <c r="Q18" s="8">
        <v>43.483333333333334</v>
      </c>
    </row>
    <row r="19" spans="1:17" x14ac:dyDescent="0.25">
      <c r="A19" s="8" t="s">
        <v>19</v>
      </c>
      <c r="B19" s="8" t="s">
        <v>20</v>
      </c>
      <c r="C19" s="8" t="s">
        <v>21</v>
      </c>
      <c r="D19" s="8" t="s">
        <v>22</v>
      </c>
      <c r="E19" s="8" t="s">
        <v>23</v>
      </c>
      <c r="F19" s="8" t="s">
        <v>31</v>
      </c>
      <c r="G19" s="8" t="s">
        <v>32</v>
      </c>
      <c r="H19" s="8" t="s">
        <v>26</v>
      </c>
      <c r="I19" s="8" t="s">
        <v>27</v>
      </c>
      <c r="J19" s="8" t="s">
        <v>29</v>
      </c>
      <c r="K19" s="8" t="s">
        <v>29</v>
      </c>
      <c r="L19" s="8">
        <v>0</v>
      </c>
      <c r="M19" s="8">
        <v>0</v>
      </c>
      <c r="N19" s="8">
        <v>0</v>
      </c>
      <c r="O19" s="8">
        <v>0</v>
      </c>
      <c r="P19" s="8">
        <v>0</v>
      </c>
      <c r="Q19" s="8">
        <v>29.75</v>
      </c>
    </row>
    <row r="20" spans="1:17" x14ac:dyDescent="0.25">
      <c r="A20" s="8" t="s">
        <v>19</v>
      </c>
      <c r="B20" s="8" t="s">
        <v>20</v>
      </c>
      <c r="C20" s="8" t="s">
        <v>21</v>
      </c>
      <c r="D20" s="8" t="s">
        <v>22</v>
      </c>
      <c r="E20" s="8" t="s">
        <v>23</v>
      </c>
      <c r="F20" s="8" t="s">
        <v>31</v>
      </c>
      <c r="G20" s="8" t="s">
        <v>32</v>
      </c>
      <c r="H20" s="8" t="s">
        <v>26</v>
      </c>
      <c r="I20" s="8" t="s">
        <v>27</v>
      </c>
      <c r="J20" s="8" t="s">
        <v>28</v>
      </c>
      <c r="K20" s="8" t="s">
        <v>28</v>
      </c>
      <c r="L20" s="8">
        <v>0</v>
      </c>
      <c r="M20" s="8">
        <v>0</v>
      </c>
      <c r="N20" s="8">
        <v>0</v>
      </c>
      <c r="O20" s="8">
        <v>0</v>
      </c>
      <c r="P20" s="8">
        <v>0</v>
      </c>
      <c r="Q20" s="8">
        <v>22.44</v>
      </c>
    </row>
    <row r="21" spans="1:17" x14ac:dyDescent="0.25">
      <c r="A21" s="8" t="s">
        <v>19</v>
      </c>
      <c r="B21" s="8" t="s">
        <v>20</v>
      </c>
      <c r="C21" s="8" t="s">
        <v>21</v>
      </c>
      <c r="D21" s="8" t="s">
        <v>22</v>
      </c>
      <c r="E21" s="8" t="s">
        <v>23</v>
      </c>
      <c r="F21" s="8" t="s">
        <v>31</v>
      </c>
      <c r="G21" s="8" t="s">
        <v>32</v>
      </c>
      <c r="H21" s="8" t="s">
        <v>26</v>
      </c>
      <c r="I21" s="8" t="s">
        <v>27</v>
      </c>
      <c r="J21" s="8" t="s">
        <v>28</v>
      </c>
      <c r="K21" s="8" t="s">
        <v>28</v>
      </c>
      <c r="L21" s="8">
        <v>0</v>
      </c>
      <c r="M21" s="8">
        <v>0</v>
      </c>
      <c r="N21" s="8">
        <v>0</v>
      </c>
      <c r="O21" s="8">
        <v>0</v>
      </c>
      <c r="P21" s="8">
        <v>0</v>
      </c>
      <c r="Q21" s="8">
        <v>61.78</v>
      </c>
    </row>
    <row r="22" spans="1:17" x14ac:dyDescent="0.25">
      <c r="A22" s="8" t="s">
        <v>19</v>
      </c>
      <c r="B22" s="8" t="s">
        <v>20</v>
      </c>
      <c r="C22" s="8" t="s">
        <v>21</v>
      </c>
      <c r="D22" s="8" t="s">
        <v>22</v>
      </c>
      <c r="E22" s="8" t="s">
        <v>23</v>
      </c>
      <c r="F22" s="8" t="s">
        <v>31</v>
      </c>
      <c r="G22" s="8" t="s">
        <v>32</v>
      </c>
      <c r="H22" s="8" t="s">
        <v>26</v>
      </c>
      <c r="I22" s="8" t="s">
        <v>27</v>
      </c>
      <c r="J22" s="8" t="s">
        <v>29</v>
      </c>
      <c r="K22" s="8" t="s">
        <v>29</v>
      </c>
      <c r="L22" s="8">
        <v>0</v>
      </c>
      <c r="M22" s="8">
        <v>0</v>
      </c>
      <c r="N22" s="8">
        <v>0</v>
      </c>
      <c r="O22" s="8">
        <v>0</v>
      </c>
      <c r="P22" s="8">
        <v>0</v>
      </c>
      <c r="Q22" s="8">
        <v>0.1</v>
      </c>
    </row>
    <row r="23" spans="1:17" x14ac:dyDescent="0.25">
      <c r="A23" s="9" t="s">
        <v>19</v>
      </c>
      <c r="B23" s="9" t="s">
        <v>20</v>
      </c>
      <c r="C23" s="9" t="s">
        <v>21</v>
      </c>
      <c r="D23" s="9" t="s">
        <v>22</v>
      </c>
      <c r="E23" s="9" t="s">
        <v>23</v>
      </c>
      <c r="F23" s="9" t="s">
        <v>33</v>
      </c>
      <c r="G23" s="9" t="s">
        <v>34</v>
      </c>
      <c r="H23" s="9" t="s">
        <v>26</v>
      </c>
      <c r="I23" s="9" t="s">
        <v>27</v>
      </c>
      <c r="J23" s="9" t="s">
        <v>28</v>
      </c>
      <c r="K23" s="9" t="s">
        <v>28</v>
      </c>
      <c r="L23" s="9">
        <v>0</v>
      </c>
      <c r="M23" s="9">
        <v>0</v>
      </c>
      <c r="N23" s="9">
        <v>0</v>
      </c>
      <c r="O23" s="9">
        <v>0</v>
      </c>
      <c r="P23" s="9">
        <v>0</v>
      </c>
      <c r="Q23" s="9">
        <v>2195.6799999999998</v>
      </c>
    </row>
    <row r="24" spans="1:17" x14ac:dyDescent="0.25">
      <c r="A24" s="9" t="s">
        <v>19</v>
      </c>
      <c r="B24" s="9" t="s">
        <v>20</v>
      </c>
      <c r="C24" s="9" t="s">
        <v>21</v>
      </c>
      <c r="D24" s="9" t="s">
        <v>22</v>
      </c>
      <c r="E24" s="9" t="s">
        <v>23</v>
      </c>
      <c r="F24" s="9" t="s">
        <v>33</v>
      </c>
      <c r="G24" s="9" t="s">
        <v>34</v>
      </c>
      <c r="H24" s="9" t="s">
        <v>26</v>
      </c>
      <c r="I24" s="9" t="s">
        <v>27</v>
      </c>
      <c r="J24" s="9" t="s">
        <v>29</v>
      </c>
      <c r="K24" s="9" t="s">
        <v>29</v>
      </c>
      <c r="L24" s="9">
        <v>0</v>
      </c>
      <c r="M24" s="9">
        <v>0</v>
      </c>
      <c r="N24" s="9">
        <v>0</v>
      </c>
      <c r="O24" s="9">
        <v>0</v>
      </c>
      <c r="P24" s="9">
        <v>0</v>
      </c>
      <c r="Q24" s="9">
        <v>4.1166666666666663</v>
      </c>
    </row>
    <row r="25" spans="1:17" x14ac:dyDescent="0.25">
      <c r="A25" s="9" t="s">
        <v>19</v>
      </c>
      <c r="B25" s="9" t="s">
        <v>20</v>
      </c>
      <c r="C25" s="9" t="s">
        <v>21</v>
      </c>
      <c r="D25" s="9" t="s">
        <v>22</v>
      </c>
      <c r="E25" s="9" t="s">
        <v>23</v>
      </c>
      <c r="F25" s="9" t="s">
        <v>33</v>
      </c>
      <c r="G25" s="9" t="s">
        <v>34</v>
      </c>
      <c r="H25" s="9" t="s">
        <v>26</v>
      </c>
      <c r="I25" s="9" t="s">
        <v>27</v>
      </c>
      <c r="J25" s="9" t="s">
        <v>35</v>
      </c>
      <c r="K25" s="9" t="s">
        <v>35</v>
      </c>
      <c r="L25" s="9">
        <v>0</v>
      </c>
      <c r="M25" s="9">
        <v>0</v>
      </c>
      <c r="N25" s="9">
        <v>0</v>
      </c>
      <c r="O25" s="9">
        <v>0</v>
      </c>
      <c r="P25" s="9">
        <v>0</v>
      </c>
      <c r="Q25" s="9">
        <v>11</v>
      </c>
    </row>
    <row r="26" spans="1:17" x14ac:dyDescent="0.25">
      <c r="A26" s="9" t="s">
        <v>19</v>
      </c>
      <c r="B26" s="9" t="s">
        <v>20</v>
      </c>
      <c r="C26" s="9" t="s">
        <v>21</v>
      </c>
      <c r="D26" s="9" t="s">
        <v>22</v>
      </c>
      <c r="E26" s="9" t="s">
        <v>23</v>
      </c>
      <c r="F26" s="9" t="s">
        <v>33</v>
      </c>
      <c r="G26" s="9" t="s">
        <v>34</v>
      </c>
      <c r="H26" s="9" t="s">
        <v>26</v>
      </c>
      <c r="I26" s="9" t="s">
        <v>27</v>
      </c>
      <c r="J26" s="9" t="s">
        <v>29</v>
      </c>
      <c r="K26" s="9" t="s">
        <v>29</v>
      </c>
      <c r="L26" s="9">
        <v>0</v>
      </c>
      <c r="M26" s="9">
        <v>0</v>
      </c>
      <c r="N26" s="9">
        <v>0</v>
      </c>
      <c r="O26" s="9">
        <v>0</v>
      </c>
      <c r="P26" s="9">
        <v>0</v>
      </c>
      <c r="Q26" s="9">
        <v>2.2333333333333334</v>
      </c>
    </row>
    <row r="27" spans="1:17" x14ac:dyDescent="0.25">
      <c r="A27" s="9" t="s">
        <v>19</v>
      </c>
      <c r="B27" s="9" t="s">
        <v>20</v>
      </c>
      <c r="C27" s="9" t="s">
        <v>21</v>
      </c>
      <c r="D27" s="9" t="s">
        <v>22</v>
      </c>
      <c r="E27" s="9" t="s">
        <v>23</v>
      </c>
      <c r="F27" s="9" t="s">
        <v>33</v>
      </c>
      <c r="G27" s="9" t="s">
        <v>34</v>
      </c>
      <c r="H27" s="9" t="s">
        <v>26</v>
      </c>
      <c r="I27" s="9" t="s">
        <v>27</v>
      </c>
      <c r="J27" s="9" t="s">
        <v>29</v>
      </c>
      <c r="K27" s="9" t="s">
        <v>29</v>
      </c>
      <c r="L27" s="9">
        <v>0</v>
      </c>
      <c r="M27" s="9">
        <v>0</v>
      </c>
      <c r="N27" s="9">
        <v>0</v>
      </c>
      <c r="O27" s="9">
        <v>0</v>
      </c>
      <c r="P27" s="9">
        <v>0</v>
      </c>
      <c r="Q27" s="9">
        <v>136.38333333333333</v>
      </c>
    </row>
    <row r="28" spans="1:17" x14ac:dyDescent="0.25">
      <c r="A28" s="9" t="s">
        <v>19</v>
      </c>
      <c r="B28" s="9" t="s">
        <v>20</v>
      </c>
      <c r="C28" s="9" t="s">
        <v>21</v>
      </c>
      <c r="D28" s="9" t="s">
        <v>22</v>
      </c>
      <c r="E28" s="9" t="s">
        <v>23</v>
      </c>
      <c r="F28" s="9" t="s">
        <v>33</v>
      </c>
      <c r="G28" s="9" t="s">
        <v>34</v>
      </c>
      <c r="H28" s="9" t="s">
        <v>26</v>
      </c>
      <c r="I28" s="9" t="s">
        <v>27</v>
      </c>
      <c r="J28" s="9" t="s">
        <v>28</v>
      </c>
      <c r="K28" s="9" t="s">
        <v>28</v>
      </c>
      <c r="L28" s="9">
        <v>0</v>
      </c>
      <c r="M28" s="9">
        <v>0</v>
      </c>
      <c r="N28" s="9">
        <v>0</v>
      </c>
      <c r="O28" s="9">
        <v>0</v>
      </c>
      <c r="P28" s="9">
        <v>0</v>
      </c>
      <c r="Q28" s="9">
        <v>1906.19</v>
      </c>
    </row>
    <row r="29" spans="1:17" x14ac:dyDescent="0.25">
      <c r="A29" s="9" t="s">
        <v>19</v>
      </c>
      <c r="B29" s="9" t="s">
        <v>20</v>
      </c>
      <c r="C29" s="9" t="s">
        <v>21</v>
      </c>
      <c r="D29" s="9" t="s">
        <v>22</v>
      </c>
      <c r="E29" s="9" t="s">
        <v>23</v>
      </c>
      <c r="F29" s="9" t="s">
        <v>33</v>
      </c>
      <c r="G29" s="9" t="s">
        <v>34</v>
      </c>
      <c r="H29" s="9" t="s">
        <v>26</v>
      </c>
      <c r="I29" s="9" t="s">
        <v>27</v>
      </c>
      <c r="J29" s="9" t="s">
        <v>29</v>
      </c>
      <c r="K29" s="9" t="s">
        <v>29</v>
      </c>
      <c r="L29" s="9">
        <v>0</v>
      </c>
      <c r="M29" s="9">
        <v>0</v>
      </c>
      <c r="N29" s="9">
        <v>0</v>
      </c>
      <c r="O29" s="9">
        <v>0</v>
      </c>
      <c r="P29" s="9">
        <v>0</v>
      </c>
      <c r="Q29" s="9">
        <v>80.533333333333331</v>
      </c>
    </row>
    <row r="30" spans="1:17" x14ac:dyDescent="0.25">
      <c r="A30" s="9" t="s">
        <v>19</v>
      </c>
      <c r="B30" s="9" t="s">
        <v>20</v>
      </c>
      <c r="C30" s="9" t="s">
        <v>21</v>
      </c>
      <c r="D30" s="9" t="s">
        <v>22</v>
      </c>
      <c r="E30" s="9" t="s">
        <v>23</v>
      </c>
      <c r="F30" s="9" t="s">
        <v>33</v>
      </c>
      <c r="G30" s="9" t="s">
        <v>34</v>
      </c>
      <c r="H30" s="9" t="s">
        <v>26</v>
      </c>
      <c r="I30" s="9" t="s">
        <v>27</v>
      </c>
      <c r="J30" s="9" t="s">
        <v>35</v>
      </c>
      <c r="K30" s="9" t="s">
        <v>35</v>
      </c>
      <c r="L30" s="9">
        <v>0</v>
      </c>
      <c r="M30" s="9">
        <v>0</v>
      </c>
      <c r="N30" s="9">
        <v>0</v>
      </c>
      <c r="O30" s="9">
        <v>0</v>
      </c>
      <c r="P30" s="9">
        <v>0</v>
      </c>
      <c r="Q30" s="9">
        <v>2</v>
      </c>
    </row>
    <row r="31" spans="1:17" x14ac:dyDescent="0.25">
      <c r="A31" s="9" t="s">
        <v>19</v>
      </c>
      <c r="B31" s="9" t="s">
        <v>20</v>
      </c>
      <c r="C31" s="9" t="s">
        <v>21</v>
      </c>
      <c r="D31" s="9" t="s">
        <v>22</v>
      </c>
      <c r="E31" s="9" t="s">
        <v>23</v>
      </c>
      <c r="F31" s="9" t="s">
        <v>33</v>
      </c>
      <c r="G31" s="9" t="s">
        <v>34</v>
      </c>
      <c r="H31" s="9" t="s">
        <v>26</v>
      </c>
      <c r="I31" s="9" t="s">
        <v>27</v>
      </c>
      <c r="J31" s="9" t="s">
        <v>35</v>
      </c>
      <c r="K31" s="9" t="s">
        <v>35</v>
      </c>
      <c r="L31" s="9">
        <v>0</v>
      </c>
      <c r="M31" s="9">
        <v>0</v>
      </c>
      <c r="N31" s="9">
        <v>0</v>
      </c>
      <c r="O31" s="9">
        <v>0</v>
      </c>
      <c r="P31" s="9">
        <v>0</v>
      </c>
      <c r="Q31" s="9">
        <v>12</v>
      </c>
    </row>
    <row r="32" spans="1:17" x14ac:dyDescent="0.25">
      <c r="A32" s="9" t="s">
        <v>19</v>
      </c>
      <c r="B32" s="9" t="s">
        <v>20</v>
      </c>
      <c r="C32" s="9" t="s">
        <v>21</v>
      </c>
      <c r="D32" s="9" t="s">
        <v>22</v>
      </c>
      <c r="E32" s="9" t="s">
        <v>23</v>
      </c>
      <c r="F32" s="9" t="s">
        <v>33</v>
      </c>
      <c r="G32" s="9" t="s">
        <v>34</v>
      </c>
      <c r="H32" s="9" t="s">
        <v>26</v>
      </c>
      <c r="I32" s="9" t="s">
        <v>27</v>
      </c>
      <c r="J32" s="9" t="s">
        <v>29</v>
      </c>
      <c r="K32" s="9" t="s">
        <v>29</v>
      </c>
      <c r="L32" s="9">
        <v>0</v>
      </c>
      <c r="M32" s="9">
        <v>0</v>
      </c>
      <c r="N32" s="9">
        <v>0</v>
      </c>
      <c r="O32" s="9">
        <v>0</v>
      </c>
      <c r="P32" s="9">
        <v>0</v>
      </c>
      <c r="Q32" s="9">
        <v>5.083333333333333</v>
      </c>
    </row>
    <row r="33" spans="1:17" x14ac:dyDescent="0.25">
      <c r="A33" s="9" t="s">
        <v>19</v>
      </c>
      <c r="B33" s="9" t="s">
        <v>20</v>
      </c>
      <c r="C33" s="9" t="s">
        <v>21</v>
      </c>
      <c r="D33" s="9" t="s">
        <v>22</v>
      </c>
      <c r="E33" s="9" t="s">
        <v>23</v>
      </c>
      <c r="F33" s="9" t="s">
        <v>33</v>
      </c>
      <c r="G33" s="9" t="s">
        <v>34</v>
      </c>
      <c r="H33" s="9" t="s">
        <v>26</v>
      </c>
      <c r="I33" s="9" t="s">
        <v>27</v>
      </c>
      <c r="J33" s="9" t="s">
        <v>29</v>
      </c>
      <c r="K33" s="9" t="s">
        <v>29</v>
      </c>
      <c r="L33" s="9">
        <v>0</v>
      </c>
      <c r="M33" s="9">
        <v>0</v>
      </c>
      <c r="N33" s="9">
        <v>0</v>
      </c>
      <c r="O33" s="9">
        <v>0</v>
      </c>
      <c r="P33" s="9">
        <v>0</v>
      </c>
      <c r="Q33" s="9">
        <v>4.3</v>
      </c>
    </row>
    <row r="34" spans="1:17" x14ac:dyDescent="0.25">
      <c r="A34" s="9" t="s">
        <v>19</v>
      </c>
      <c r="B34" s="9" t="s">
        <v>20</v>
      </c>
      <c r="C34" s="9" t="s">
        <v>21</v>
      </c>
      <c r="D34" s="9" t="s">
        <v>22</v>
      </c>
      <c r="E34" s="9" t="s">
        <v>23</v>
      </c>
      <c r="F34" s="9" t="s">
        <v>33</v>
      </c>
      <c r="G34" s="9" t="s">
        <v>34</v>
      </c>
      <c r="H34" s="9" t="s">
        <v>26</v>
      </c>
      <c r="I34" s="9" t="s">
        <v>27</v>
      </c>
      <c r="J34" s="9" t="s">
        <v>29</v>
      </c>
      <c r="K34" s="9" t="s">
        <v>29</v>
      </c>
      <c r="L34" s="9">
        <v>0</v>
      </c>
      <c r="M34" s="9">
        <v>0</v>
      </c>
      <c r="N34" s="9">
        <v>0</v>
      </c>
      <c r="O34" s="9">
        <v>0</v>
      </c>
      <c r="P34" s="9">
        <v>0</v>
      </c>
      <c r="Q34" s="9">
        <v>202.11666666666667</v>
      </c>
    </row>
    <row r="35" spans="1:17" x14ac:dyDescent="0.25">
      <c r="A35" s="10" t="s">
        <v>19</v>
      </c>
      <c r="B35" s="10" t="s">
        <v>20</v>
      </c>
      <c r="C35" s="10" t="s">
        <v>21</v>
      </c>
      <c r="D35" s="10" t="s">
        <v>22</v>
      </c>
      <c r="E35" s="10" t="s">
        <v>23</v>
      </c>
      <c r="F35" s="10" t="s">
        <v>36</v>
      </c>
      <c r="G35" s="10" t="s">
        <v>25</v>
      </c>
      <c r="H35" s="10" t="s">
        <v>26</v>
      </c>
      <c r="I35" s="10" t="s">
        <v>27</v>
      </c>
      <c r="J35" s="10" t="s">
        <v>28</v>
      </c>
      <c r="K35" s="10" t="s">
        <v>28</v>
      </c>
      <c r="L35" s="13">
        <v>133.67302900000001</v>
      </c>
      <c r="M35" s="10">
        <v>0</v>
      </c>
      <c r="N35" s="10">
        <v>24.061146000000001</v>
      </c>
      <c r="O35" s="10">
        <v>13.367300999999999</v>
      </c>
      <c r="P35" s="10">
        <v>37.428446999999998</v>
      </c>
      <c r="Q35" s="10">
        <v>2706.85</v>
      </c>
    </row>
    <row r="36" spans="1:17" x14ac:dyDescent="0.25">
      <c r="A36" s="10" t="s">
        <v>19</v>
      </c>
      <c r="B36" s="10" t="s">
        <v>20</v>
      </c>
      <c r="C36" s="10" t="s">
        <v>21</v>
      </c>
      <c r="D36" s="10" t="s">
        <v>22</v>
      </c>
      <c r="E36" s="10" t="s">
        <v>23</v>
      </c>
      <c r="F36" s="10" t="s">
        <v>36</v>
      </c>
      <c r="G36" s="10" t="s">
        <v>25</v>
      </c>
      <c r="H36" s="10" t="s">
        <v>26</v>
      </c>
      <c r="I36" s="10" t="s">
        <v>27</v>
      </c>
      <c r="J36" s="10" t="s">
        <v>29</v>
      </c>
      <c r="K36" s="10" t="s">
        <v>29</v>
      </c>
      <c r="L36" s="10">
        <v>0</v>
      </c>
      <c r="M36" s="10">
        <v>0</v>
      </c>
      <c r="N36" s="10">
        <v>0</v>
      </c>
      <c r="O36" s="10">
        <v>0</v>
      </c>
      <c r="P36" s="10">
        <v>0</v>
      </c>
      <c r="Q36" s="10">
        <v>25.716666666666665</v>
      </c>
    </row>
    <row r="37" spans="1:17" x14ac:dyDescent="0.25">
      <c r="A37" s="10" t="s">
        <v>19</v>
      </c>
      <c r="B37" s="10" t="s">
        <v>20</v>
      </c>
      <c r="C37" s="10" t="s">
        <v>21</v>
      </c>
      <c r="D37" s="10" t="s">
        <v>22</v>
      </c>
      <c r="E37" s="10" t="s">
        <v>23</v>
      </c>
      <c r="F37" s="10" t="s">
        <v>36</v>
      </c>
      <c r="G37" s="10" t="s">
        <v>25</v>
      </c>
      <c r="H37" s="10" t="s">
        <v>26</v>
      </c>
      <c r="I37" s="10" t="s">
        <v>27</v>
      </c>
      <c r="J37" s="10" t="s">
        <v>29</v>
      </c>
      <c r="K37" s="10" t="s">
        <v>29</v>
      </c>
      <c r="L37" s="10">
        <v>0</v>
      </c>
      <c r="M37" s="10">
        <v>0</v>
      </c>
      <c r="N37" s="10">
        <v>0</v>
      </c>
      <c r="O37" s="10">
        <v>0</v>
      </c>
      <c r="P37" s="10">
        <v>0</v>
      </c>
      <c r="Q37" s="10">
        <v>1.1333333333333333</v>
      </c>
    </row>
    <row r="38" spans="1:17" x14ac:dyDescent="0.25">
      <c r="A38" s="10" t="s">
        <v>19</v>
      </c>
      <c r="B38" s="10" t="s">
        <v>20</v>
      </c>
      <c r="C38" s="10" t="s">
        <v>21</v>
      </c>
      <c r="D38" s="10" t="s">
        <v>22</v>
      </c>
      <c r="E38" s="10" t="s">
        <v>23</v>
      </c>
      <c r="F38" s="10" t="s">
        <v>36</v>
      </c>
      <c r="G38" s="10" t="s">
        <v>25</v>
      </c>
      <c r="H38" s="10" t="s">
        <v>26</v>
      </c>
      <c r="I38" s="10" t="s">
        <v>27</v>
      </c>
      <c r="J38" s="10" t="s">
        <v>29</v>
      </c>
      <c r="K38" s="10" t="s">
        <v>29</v>
      </c>
      <c r="L38" s="10">
        <v>0</v>
      </c>
      <c r="M38" s="10">
        <v>0</v>
      </c>
      <c r="N38" s="10">
        <v>0</v>
      </c>
      <c r="O38" s="10">
        <v>0</v>
      </c>
      <c r="P38" s="10">
        <v>0</v>
      </c>
      <c r="Q38" s="10">
        <v>73.966666666666669</v>
      </c>
    </row>
    <row r="39" spans="1:17" x14ac:dyDescent="0.25">
      <c r="A39" s="10" t="s">
        <v>19</v>
      </c>
      <c r="B39" s="10" t="s">
        <v>20</v>
      </c>
      <c r="C39" s="10" t="s">
        <v>21</v>
      </c>
      <c r="D39" s="10" t="s">
        <v>22</v>
      </c>
      <c r="E39" s="10" t="s">
        <v>23</v>
      </c>
      <c r="F39" s="10" t="s">
        <v>36</v>
      </c>
      <c r="G39" s="10" t="s">
        <v>25</v>
      </c>
      <c r="H39" s="10" t="s">
        <v>37</v>
      </c>
      <c r="I39" s="10" t="s">
        <v>38</v>
      </c>
      <c r="J39" s="10" t="s">
        <v>39</v>
      </c>
      <c r="K39" s="10" t="s">
        <v>39</v>
      </c>
      <c r="L39" s="13">
        <v>8.5859380000000005</v>
      </c>
      <c r="M39" s="10">
        <v>0</v>
      </c>
      <c r="N39" s="10">
        <v>1.545469</v>
      </c>
      <c r="O39" s="10">
        <v>0.85859399999999997</v>
      </c>
      <c r="P39" s="10">
        <v>2.4040629999999998</v>
      </c>
      <c r="Q39" s="10">
        <v>0</v>
      </c>
    </row>
    <row r="40" spans="1:17" x14ac:dyDescent="0.25">
      <c r="A40" s="10" t="s">
        <v>19</v>
      </c>
      <c r="B40" s="10" t="s">
        <v>20</v>
      </c>
      <c r="C40" s="10" t="s">
        <v>21</v>
      </c>
      <c r="D40" s="10" t="s">
        <v>22</v>
      </c>
      <c r="E40" s="10" t="s">
        <v>23</v>
      </c>
      <c r="F40" s="10" t="s">
        <v>36</v>
      </c>
      <c r="G40" s="10" t="s">
        <v>25</v>
      </c>
      <c r="H40" s="10" t="s">
        <v>26</v>
      </c>
      <c r="I40" s="10" t="s">
        <v>27</v>
      </c>
      <c r="J40" s="10" t="s">
        <v>29</v>
      </c>
      <c r="K40" s="10" t="s">
        <v>29</v>
      </c>
      <c r="L40" s="10">
        <v>0</v>
      </c>
      <c r="M40" s="10">
        <v>0</v>
      </c>
      <c r="N40" s="10">
        <v>0</v>
      </c>
      <c r="O40" s="10">
        <v>0</v>
      </c>
      <c r="P40" s="10">
        <v>0</v>
      </c>
      <c r="Q40" s="10">
        <v>225.71666666666667</v>
      </c>
    </row>
    <row r="41" spans="1:17" x14ac:dyDescent="0.25">
      <c r="A41" s="10" t="s">
        <v>19</v>
      </c>
      <c r="B41" s="10" t="s">
        <v>20</v>
      </c>
      <c r="C41" s="10" t="s">
        <v>21</v>
      </c>
      <c r="D41" s="10" t="s">
        <v>22</v>
      </c>
      <c r="E41" s="10" t="s">
        <v>23</v>
      </c>
      <c r="F41" s="10" t="s">
        <v>36</v>
      </c>
      <c r="G41" s="10" t="s">
        <v>25</v>
      </c>
      <c r="H41" s="10" t="s">
        <v>26</v>
      </c>
      <c r="I41" s="10" t="s">
        <v>27</v>
      </c>
      <c r="J41" s="10" t="s">
        <v>28</v>
      </c>
      <c r="K41" s="10" t="s">
        <v>28</v>
      </c>
      <c r="L41" s="13">
        <v>123.618095</v>
      </c>
      <c r="M41" s="10">
        <v>0</v>
      </c>
      <c r="N41" s="10">
        <v>22.251256999999999</v>
      </c>
      <c r="O41" s="10">
        <v>12.361810999999999</v>
      </c>
      <c r="P41" s="10">
        <v>34.613067999999998</v>
      </c>
      <c r="Q41" s="10">
        <v>1362.03</v>
      </c>
    </row>
    <row r="42" spans="1:17" x14ac:dyDescent="0.25">
      <c r="A42" s="10" t="s">
        <v>19</v>
      </c>
      <c r="B42" s="10" t="s">
        <v>20</v>
      </c>
      <c r="C42" s="10" t="s">
        <v>21</v>
      </c>
      <c r="D42" s="10" t="s">
        <v>22</v>
      </c>
      <c r="E42" s="10" t="s">
        <v>23</v>
      </c>
      <c r="F42" s="10" t="s">
        <v>36</v>
      </c>
      <c r="G42" s="10" t="s">
        <v>25</v>
      </c>
      <c r="H42" s="10" t="s">
        <v>26</v>
      </c>
      <c r="I42" s="10" t="s">
        <v>27</v>
      </c>
      <c r="J42" s="10" t="s">
        <v>29</v>
      </c>
      <c r="K42" s="10" t="s">
        <v>29</v>
      </c>
      <c r="L42" s="10">
        <v>0</v>
      </c>
      <c r="M42" s="10">
        <v>0</v>
      </c>
      <c r="N42" s="10">
        <v>0</v>
      </c>
      <c r="O42" s="10">
        <v>0</v>
      </c>
      <c r="P42" s="10">
        <v>0</v>
      </c>
      <c r="Q42" s="10">
        <v>63.466666666666669</v>
      </c>
    </row>
    <row r="43" spans="1:17" x14ac:dyDescent="0.25">
      <c r="A43" s="11" t="s">
        <v>19</v>
      </c>
      <c r="B43" s="11" t="s">
        <v>20</v>
      </c>
      <c r="C43" s="11" t="s">
        <v>21</v>
      </c>
      <c r="D43" s="11" t="s">
        <v>22</v>
      </c>
      <c r="E43" s="11" t="s">
        <v>23</v>
      </c>
      <c r="F43" s="11" t="s">
        <v>40</v>
      </c>
      <c r="G43" s="11" t="s">
        <v>25</v>
      </c>
      <c r="H43" s="11" t="s">
        <v>26</v>
      </c>
      <c r="I43" s="11" t="s">
        <v>27</v>
      </c>
      <c r="J43" s="11" t="s">
        <v>29</v>
      </c>
      <c r="K43" s="11" t="s">
        <v>29</v>
      </c>
      <c r="L43" s="11">
        <v>0</v>
      </c>
      <c r="M43" s="11">
        <v>0</v>
      </c>
      <c r="N43" s="11">
        <v>0</v>
      </c>
      <c r="O43" s="11">
        <v>0</v>
      </c>
      <c r="P43" s="11">
        <v>0</v>
      </c>
      <c r="Q43" s="11">
        <v>86.466666666666669</v>
      </c>
    </row>
    <row r="44" spans="1:17" x14ac:dyDescent="0.25">
      <c r="A44" s="11" t="s">
        <v>19</v>
      </c>
      <c r="B44" s="11" t="s">
        <v>20</v>
      </c>
      <c r="C44" s="11" t="s">
        <v>21</v>
      </c>
      <c r="D44" s="11" t="s">
        <v>22</v>
      </c>
      <c r="E44" s="11" t="s">
        <v>23</v>
      </c>
      <c r="F44" s="11" t="s">
        <v>40</v>
      </c>
      <c r="G44" s="11" t="s">
        <v>25</v>
      </c>
      <c r="H44" s="11" t="s">
        <v>26</v>
      </c>
      <c r="I44" s="11" t="s">
        <v>27</v>
      </c>
      <c r="J44" s="11" t="s">
        <v>29</v>
      </c>
      <c r="K44" s="11" t="s">
        <v>29</v>
      </c>
      <c r="L44" s="11">
        <v>0</v>
      </c>
      <c r="M44" s="11">
        <v>0</v>
      </c>
      <c r="N44" s="11">
        <v>0</v>
      </c>
      <c r="O44" s="11">
        <v>0</v>
      </c>
      <c r="P44" s="11">
        <v>0</v>
      </c>
      <c r="Q44" s="11">
        <v>6.6333333333333337</v>
      </c>
    </row>
    <row r="45" spans="1:17" x14ac:dyDescent="0.25">
      <c r="A45" s="11" t="s">
        <v>19</v>
      </c>
      <c r="B45" s="11" t="s">
        <v>20</v>
      </c>
      <c r="C45" s="11" t="s">
        <v>21</v>
      </c>
      <c r="D45" s="11" t="s">
        <v>22</v>
      </c>
      <c r="E45" s="11" t="s">
        <v>23</v>
      </c>
      <c r="F45" s="11" t="s">
        <v>40</v>
      </c>
      <c r="G45" s="11" t="s">
        <v>25</v>
      </c>
      <c r="H45" s="11" t="s">
        <v>26</v>
      </c>
      <c r="I45" s="11" t="s">
        <v>27</v>
      </c>
      <c r="J45" s="11" t="s">
        <v>29</v>
      </c>
      <c r="K45" s="11" t="s">
        <v>29</v>
      </c>
      <c r="L45" s="11">
        <v>0</v>
      </c>
      <c r="M45" s="11">
        <v>0</v>
      </c>
      <c r="N45" s="11">
        <v>0</v>
      </c>
      <c r="O45" s="11">
        <v>0</v>
      </c>
      <c r="P45" s="11">
        <v>0</v>
      </c>
      <c r="Q45" s="11">
        <v>281.96666666666664</v>
      </c>
    </row>
    <row r="46" spans="1:17" x14ac:dyDescent="0.25">
      <c r="A46" s="11" t="s">
        <v>19</v>
      </c>
      <c r="B46" s="11" t="s">
        <v>20</v>
      </c>
      <c r="C46" s="11" t="s">
        <v>21</v>
      </c>
      <c r="D46" s="11" t="s">
        <v>22</v>
      </c>
      <c r="E46" s="11" t="s">
        <v>23</v>
      </c>
      <c r="F46" s="11" t="s">
        <v>40</v>
      </c>
      <c r="G46" s="11" t="s">
        <v>25</v>
      </c>
      <c r="H46" s="11" t="s">
        <v>26</v>
      </c>
      <c r="I46" s="11" t="s">
        <v>27</v>
      </c>
      <c r="J46" s="11" t="s">
        <v>29</v>
      </c>
      <c r="K46" s="11" t="s">
        <v>29</v>
      </c>
      <c r="L46" s="11">
        <v>0</v>
      </c>
      <c r="M46" s="11">
        <v>0</v>
      </c>
      <c r="N46" s="11">
        <v>0</v>
      </c>
      <c r="O46" s="11">
        <v>0</v>
      </c>
      <c r="P46" s="11">
        <v>0</v>
      </c>
      <c r="Q46" s="11">
        <v>24.533333333333335</v>
      </c>
    </row>
    <row r="47" spans="1:17" x14ac:dyDescent="0.25">
      <c r="A47" s="14" t="s">
        <v>19</v>
      </c>
      <c r="B47" s="14" t="s">
        <v>20</v>
      </c>
      <c r="C47" s="14" t="s">
        <v>21</v>
      </c>
      <c r="D47" s="14" t="s">
        <v>22</v>
      </c>
      <c r="E47" s="14" t="s">
        <v>23</v>
      </c>
      <c r="F47" s="14" t="s">
        <v>41</v>
      </c>
      <c r="G47" s="14" t="s">
        <v>25</v>
      </c>
      <c r="H47" s="14" t="s">
        <v>26</v>
      </c>
      <c r="I47" s="14" t="s">
        <v>27</v>
      </c>
      <c r="J47" s="14" t="s">
        <v>29</v>
      </c>
      <c r="K47" s="14" t="s">
        <v>29</v>
      </c>
      <c r="L47" s="14">
        <v>0</v>
      </c>
      <c r="M47" s="14">
        <v>0</v>
      </c>
      <c r="N47" s="14">
        <v>0</v>
      </c>
      <c r="O47" s="14">
        <v>0</v>
      </c>
      <c r="P47" s="14">
        <v>0</v>
      </c>
      <c r="Q47" s="14">
        <v>8.0833333333333339</v>
      </c>
    </row>
    <row r="48" spans="1:17" x14ac:dyDescent="0.25">
      <c r="A48" s="14" t="s">
        <v>19</v>
      </c>
      <c r="B48" s="14" t="s">
        <v>20</v>
      </c>
      <c r="C48" s="14" t="s">
        <v>21</v>
      </c>
      <c r="D48" s="14" t="s">
        <v>22</v>
      </c>
      <c r="E48" s="14" t="s">
        <v>23</v>
      </c>
      <c r="F48" s="14" t="s">
        <v>41</v>
      </c>
      <c r="G48" s="14" t="s">
        <v>25</v>
      </c>
      <c r="H48" s="14" t="s">
        <v>26</v>
      </c>
      <c r="I48" s="14" t="s">
        <v>27</v>
      </c>
      <c r="J48" s="14" t="s">
        <v>28</v>
      </c>
      <c r="K48" s="14" t="s">
        <v>28</v>
      </c>
      <c r="L48" s="14">
        <v>153.32211699999999</v>
      </c>
      <c r="M48" s="14">
        <v>0</v>
      </c>
      <c r="N48" s="14">
        <v>27.597981000000001</v>
      </c>
      <c r="O48" s="14">
        <v>15.332212</v>
      </c>
      <c r="P48" s="14">
        <v>42.930193000000003</v>
      </c>
      <c r="Q48" s="14">
        <v>7182.8</v>
      </c>
    </row>
    <row r="49" spans="1:17" x14ac:dyDescent="0.25">
      <c r="A49" s="14" t="s">
        <v>19</v>
      </c>
      <c r="B49" s="14" t="s">
        <v>20</v>
      </c>
      <c r="C49" s="14" t="s">
        <v>21</v>
      </c>
      <c r="D49" s="14" t="s">
        <v>22</v>
      </c>
      <c r="E49" s="14" t="s">
        <v>23</v>
      </c>
      <c r="F49" s="14" t="s">
        <v>41</v>
      </c>
      <c r="G49" s="14" t="s">
        <v>25</v>
      </c>
      <c r="H49" s="14" t="s">
        <v>26</v>
      </c>
      <c r="I49" s="14" t="s">
        <v>27</v>
      </c>
      <c r="J49" s="14" t="s">
        <v>28</v>
      </c>
      <c r="K49" s="14" t="s">
        <v>28</v>
      </c>
      <c r="L49" s="14">
        <v>25.545067</v>
      </c>
      <c r="M49" s="14">
        <v>0</v>
      </c>
      <c r="N49" s="14">
        <v>4.5981120000000004</v>
      </c>
      <c r="O49" s="14">
        <v>2.5545070000000001</v>
      </c>
      <c r="P49" s="14">
        <v>7.1526189999999996</v>
      </c>
      <c r="Q49" s="14">
        <v>664.42</v>
      </c>
    </row>
    <row r="50" spans="1:17" x14ac:dyDescent="0.25">
      <c r="A50" s="14" t="s">
        <v>19</v>
      </c>
      <c r="B50" s="14" t="s">
        <v>20</v>
      </c>
      <c r="C50" s="14" t="s">
        <v>21</v>
      </c>
      <c r="D50" s="14" t="s">
        <v>22</v>
      </c>
      <c r="E50" s="14" t="s">
        <v>23</v>
      </c>
      <c r="F50" s="14" t="s">
        <v>41</v>
      </c>
      <c r="G50" s="14" t="s">
        <v>25</v>
      </c>
      <c r="H50" s="14" t="s">
        <v>26</v>
      </c>
      <c r="I50" s="14" t="s">
        <v>27</v>
      </c>
      <c r="J50" s="14" t="s">
        <v>35</v>
      </c>
      <c r="K50" s="14" t="s">
        <v>35</v>
      </c>
      <c r="L50" s="14">
        <v>0</v>
      </c>
      <c r="M50" s="14">
        <v>0</v>
      </c>
      <c r="N50" s="14">
        <v>0</v>
      </c>
      <c r="O50" s="14">
        <v>0</v>
      </c>
      <c r="P50" s="14">
        <v>0</v>
      </c>
      <c r="Q50" s="14">
        <v>16</v>
      </c>
    </row>
    <row r="51" spans="1:17" x14ac:dyDescent="0.25">
      <c r="A51" s="14" t="s">
        <v>19</v>
      </c>
      <c r="B51" s="14" t="s">
        <v>20</v>
      </c>
      <c r="C51" s="14" t="s">
        <v>21</v>
      </c>
      <c r="D51" s="14" t="s">
        <v>22</v>
      </c>
      <c r="E51" s="14" t="s">
        <v>23</v>
      </c>
      <c r="F51" s="14" t="s">
        <v>41</v>
      </c>
      <c r="G51" s="14" t="s">
        <v>25</v>
      </c>
      <c r="H51" s="14" t="s">
        <v>26</v>
      </c>
      <c r="I51" s="14" t="s">
        <v>27</v>
      </c>
      <c r="J51" s="14" t="s">
        <v>35</v>
      </c>
      <c r="K51" s="14" t="s">
        <v>35</v>
      </c>
      <c r="L51" s="14">
        <v>0</v>
      </c>
      <c r="M51" s="14">
        <v>0</v>
      </c>
      <c r="N51" s="14">
        <v>0</v>
      </c>
      <c r="O51" s="14">
        <v>0</v>
      </c>
      <c r="P51" s="14">
        <v>0</v>
      </c>
      <c r="Q51" s="14">
        <v>1</v>
      </c>
    </row>
    <row r="52" spans="1:17" x14ac:dyDescent="0.25">
      <c r="A52" s="14" t="s">
        <v>19</v>
      </c>
      <c r="B52" s="14" t="s">
        <v>20</v>
      </c>
      <c r="C52" s="14" t="s">
        <v>21</v>
      </c>
      <c r="D52" s="14" t="s">
        <v>22</v>
      </c>
      <c r="E52" s="14" t="s">
        <v>23</v>
      </c>
      <c r="F52" s="14" t="s">
        <v>41</v>
      </c>
      <c r="G52" s="14" t="s">
        <v>25</v>
      </c>
      <c r="H52" s="14" t="s">
        <v>26</v>
      </c>
      <c r="I52" s="14" t="s">
        <v>27</v>
      </c>
      <c r="J52" s="14" t="s">
        <v>29</v>
      </c>
      <c r="K52" s="14" t="s">
        <v>29</v>
      </c>
      <c r="L52" s="14">
        <v>0</v>
      </c>
      <c r="M52" s="14">
        <v>0</v>
      </c>
      <c r="N52" s="14">
        <v>0</v>
      </c>
      <c r="O52" s="14">
        <v>0</v>
      </c>
      <c r="P52" s="14">
        <v>0</v>
      </c>
      <c r="Q52" s="14">
        <v>0.98333333333333328</v>
      </c>
    </row>
    <row r="53" spans="1:17" x14ac:dyDescent="0.25">
      <c r="A53" s="14" t="s">
        <v>19</v>
      </c>
      <c r="B53" s="14" t="s">
        <v>20</v>
      </c>
      <c r="C53" s="14" t="s">
        <v>21</v>
      </c>
      <c r="D53" s="14" t="s">
        <v>22</v>
      </c>
      <c r="E53" s="14" t="s">
        <v>23</v>
      </c>
      <c r="F53" s="14" t="s">
        <v>41</v>
      </c>
      <c r="G53" s="14" t="s">
        <v>25</v>
      </c>
      <c r="H53" s="14" t="s">
        <v>26</v>
      </c>
      <c r="I53" s="14" t="s">
        <v>27</v>
      </c>
      <c r="J53" s="14" t="s">
        <v>29</v>
      </c>
      <c r="K53" s="14" t="s">
        <v>29</v>
      </c>
      <c r="L53" s="14">
        <v>0</v>
      </c>
      <c r="M53" s="14">
        <v>0</v>
      </c>
      <c r="N53" s="14">
        <v>0</v>
      </c>
      <c r="O53" s="14">
        <v>0</v>
      </c>
      <c r="P53" s="14">
        <v>0</v>
      </c>
      <c r="Q53" s="14">
        <v>6.7166666666666668</v>
      </c>
    </row>
    <row r="54" spans="1:17" x14ac:dyDescent="0.25">
      <c r="A54" s="12" t="s">
        <v>19</v>
      </c>
      <c r="B54" s="12" t="s">
        <v>20</v>
      </c>
      <c r="C54" s="12" t="s">
        <v>21</v>
      </c>
      <c r="D54" s="12" t="s">
        <v>22</v>
      </c>
      <c r="E54" s="12" t="s">
        <v>23</v>
      </c>
      <c r="F54" s="12" t="s">
        <v>33</v>
      </c>
      <c r="G54" s="12" t="s">
        <v>34</v>
      </c>
      <c r="H54" s="12" t="s">
        <v>42</v>
      </c>
      <c r="I54" s="12" t="s">
        <v>43</v>
      </c>
      <c r="J54" s="12" t="s">
        <v>34</v>
      </c>
      <c r="K54" s="12" t="s">
        <v>44</v>
      </c>
      <c r="L54" s="12">
        <v>19.230467999999998</v>
      </c>
      <c r="M54" s="12">
        <v>-11.730585</v>
      </c>
      <c r="N54" s="12">
        <v>1.349979</v>
      </c>
      <c r="O54" s="12">
        <v>0.74998799999999999</v>
      </c>
      <c r="P54" s="12">
        <v>2.0999669999999999</v>
      </c>
      <c r="Q54" s="12">
        <v>0</v>
      </c>
    </row>
    <row r="55" spans="1:17" x14ac:dyDescent="0.25">
      <c r="A55" s="12" t="s">
        <v>19</v>
      </c>
      <c r="B55" s="12" t="s">
        <v>20</v>
      </c>
      <c r="C55" s="12" t="s">
        <v>21</v>
      </c>
      <c r="D55" s="12" t="s">
        <v>22</v>
      </c>
      <c r="E55" s="12" t="s">
        <v>23</v>
      </c>
      <c r="F55" s="12" t="s">
        <v>33</v>
      </c>
      <c r="G55" s="12" t="s">
        <v>34</v>
      </c>
      <c r="H55" s="12" t="s">
        <v>42</v>
      </c>
      <c r="I55" s="12" t="s">
        <v>43</v>
      </c>
      <c r="J55" s="12" t="s">
        <v>45</v>
      </c>
      <c r="K55" s="12" t="s">
        <v>44</v>
      </c>
      <c r="L55" s="12">
        <v>108.972657</v>
      </c>
      <c r="M55" s="12">
        <v>-66.473320999999999</v>
      </c>
      <c r="N55" s="12">
        <v>7.6498799999999996</v>
      </c>
      <c r="O55" s="12">
        <v>4.2499339999999997</v>
      </c>
      <c r="P55" s="12">
        <v>11.899813999999999</v>
      </c>
      <c r="Q55" s="12">
        <v>0</v>
      </c>
    </row>
    <row r="56" spans="1:17" x14ac:dyDescent="0.25">
      <c r="A56" s="12" t="s">
        <v>19</v>
      </c>
      <c r="B56" s="12" t="s">
        <v>20</v>
      </c>
      <c r="C56" s="12" t="s">
        <v>21</v>
      </c>
      <c r="D56" s="12" t="s">
        <v>22</v>
      </c>
      <c r="E56" s="12" t="s">
        <v>23</v>
      </c>
      <c r="F56" s="12" t="s">
        <v>36</v>
      </c>
      <c r="G56" s="12" t="s">
        <v>25</v>
      </c>
      <c r="H56" s="12" t="s">
        <v>42</v>
      </c>
      <c r="I56" s="12" t="s">
        <v>43</v>
      </c>
      <c r="J56" s="12" t="s">
        <v>25</v>
      </c>
      <c r="K56" s="12" t="s">
        <v>44</v>
      </c>
      <c r="L56" s="13">
        <v>10.817577</v>
      </c>
      <c r="M56" s="12">
        <v>-6.5987220000000004</v>
      </c>
      <c r="N56" s="12">
        <v>0.75939299999999998</v>
      </c>
      <c r="O56" s="12">
        <v>0.42188500000000001</v>
      </c>
      <c r="P56" s="12">
        <v>1.1812780000000001</v>
      </c>
      <c r="Q56" s="12">
        <v>0</v>
      </c>
    </row>
    <row r="57" spans="1:17" x14ac:dyDescent="0.25">
      <c r="A57" s="12" t="s">
        <v>19</v>
      </c>
      <c r="B57" s="12" t="s">
        <v>20</v>
      </c>
      <c r="C57" s="12" t="s">
        <v>21</v>
      </c>
      <c r="D57" s="12" t="s">
        <v>22</v>
      </c>
      <c r="E57" s="12" t="s">
        <v>23</v>
      </c>
      <c r="F57" s="12" t="s">
        <v>36</v>
      </c>
      <c r="G57" s="12" t="s">
        <v>25</v>
      </c>
      <c r="H57" s="12" t="s">
        <v>46</v>
      </c>
      <c r="I57" s="12" t="s">
        <v>38</v>
      </c>
      <c r="J57" s="12" t="s">
        <v>47</v>
      </c>
      <c r="K57" s="12" t="s">
        <v>48</v>
      </c>
      <c r="L57" s="13">
        <v>9.4283330000000003</v>
      </c>
      <c r="M57" s="12">
        <v>0</v>
      </c>
      <c r="N57" s="12">
        <v>0</v>
      </c>
      <c r="O57" s="12">
        <v>0</v>
      </c>
      <c r="P57" s="12">
        <v>0</v>
      </c>
      <c r="Q57" s="12">
        <v>0</v>
      </c>
    </row>
    <row r="58" spans="1:17" x14ac:dyDescent="0.25">
      <c r="A58" s="12" t="s">
        <v>19</v>
      </c>
      <c r="B58" s="12" t="s">
        <v>20</v>
      </c>
      <c r="C58" s="12" t="s">
        <v>21</v>
      </c>
      <c r="D58" s="12" t="s">
        <v>22</v>
      </c>
      <c r="E58" s="12" t="s">
        <v>23</v>
      </c>
      <c r="F58" s="12" t="s">
        <v>36</v>
      </c>
      <c r="G58" s="12" t="s">
        <v>25</v>
      </c>
      <c r="H58" s="12" t="s">
        <v>42</v>
      </c>
      <c r="I58" s="12" t="s">
        <v>43</v>
      </c>
      <c r="J58" s="12" t="s">
        <v>49</v>
      </c>
      <c r="K58" s="12" t="s">
        <v>44</v>
      </c>
      <c r="L58" s="13">
        <v>61.299610000000001</v>
      </c>
      <c r="M58" s="12">
        <v>-37.392761999999998</v>
      </c>
      <c r="N58" s="12">
        <v>4.3032320000000004</v>
      </c>
      <c r="O58" s="12">
        <v>2.3906839999999998</v>
      </c>
      <c r="P58" s="12">
        <v>6.6939159999999998</v>
      </c>
      <c r="Q58" s="12">
        <v>0</v>
      </c>
    </row>
    <row r="59" spans="1:17" x14ac:dyDescent="0.25">
      <c r="A59" s="12" t="s">
        <v>19</v>
      </c>
      <c r="B59" s="12" t="s">
        <v>20</v>
      </c>
      <c r="C59" s="12" t="s">
        <v>21</v>
      </c>
      <c r="D59" s="12" t="s">
        <v>22</v>
      </c>
      <c r="E59" s="12" t="s">
        <v>23</v>
      </c>
      <c r="F59" s="12" t="s">
        <v>40</v>
      </c>
      <c r="G59" s="12" t="s">
        <v>25</v>
      </c>
      <c r="H59" s="12" t="s">
        <v>42</v>
      </c>
      <c r="I59" s="12" t="s">
        <v>43</v>
      </c>
      <c r="J59" s="12" t="s">
        <v>25</v>
      </c>
      <c r="K59" s="12" t="s">
        <v>44</v>
      </c>
      <c r="L59" s="12">
        <v>10.817577</v>
      </c>
      <c r="M59" s="12">
        <v>-6.5987220000000004</v>
      </c>
      <c r="N59" s="12">
        <v>0.75939400000000001</v>
      </c>
      <c r="O59" s="12">
        <v>0.42188599999999998</v>
      </c>
      <c r="P59" s="12">
        <v>1.1812800000000001</v>
      </c>
      <c r="Q59" s="12">
        <v>0</v>
      </c>
    </row>
    <row r="60" spans="1:17" x14ac:dyDescent="0.25">
      <c r="A60" s="12" t="s">
        <v>19</v>
      </c>
      <c r="B60" s="12" t="s">
        <v>20</v>
      </c>
      <c r="C60" s="12" t="s">
        <v>21</v>
      </c>
      <c r="D60" s="12" t="s">
        <v>22</v>
      </c>
      <c r="E60" s="12" t="s">
        <v>23</v>
      </c>
      <c r="F60" s="12" t="s">
        <v>40</v>
      </c>
      <c r="G60" s="12" t="s">
        <v>25</v>
      </c>
      <c r="H60" s="12" t="s">
        <v>46</v>
      </c>
      <c r="I60" s="12" t="s">
        <v>38</v>
      </c>
      <c r="J60" s="12" t="s">
        <v>47</v>
      </c>
      <c r="K60" s="12" t="s">
        <v>48</v>
      </c>
      <c r="L60" s="12">
        <v>9.4283330000000003</v>
      </c>
      <c r="M60" s="12">
        <v>0</v>
      </c>
      <c r="N60" s="12">
        <v>0</v>
      </c>
      <c r="O60" s="12">
        <v>0</v>
      </c>
      <c r="P60" s="12">
        <v>0</v>
      </c>
      <c r="Q60" s="12">
        <v>0</v>
      </c>
    </row>
    <row r="61" spans="1:17" x14ac:dyDescent="0.25">
      <c r="A61" s="12" t="s">
        <v>19</v>
      </c>
      <c r="B61" s="12" t="s">
        <v>20</v>
      </c>
      <c r="C61" s="12" t="s">
        <v>21</v>
      </c>
      <c r="D61" s="12" t="s">
        <v>22</v>
      </c>
      <c r="E61" s="12" t="s">
        <v>23</v>
      </c>
      <c r="F61" s="12" t="s">
        <v>40</v>
      </c>
      <c r="G61" s="12" t="s">
        <v>25</v>
      </c>
      <c r="H61" s="12" t="s">
        <v>42</v>
      </c>
      <c r="I61" s="12" t="s">
        <v>43</v>
      </c>
      <c r="J61" s="12" t="s">
        <v>49</v>
      </c>
      <c r="K61" s="12" t="s">
        <v>44</v>
      </c>
      <c r="L61" s="12">
        <v>61.299610000000001</v>
      </c>
      <c r="M61" s="12">
        <v>-37.392761999999998</v>
      </c>
      <c r="N61" s="12">
        <v>4.3032329999999996</v>
      </c>
      <c r="O61" s="12">
        <v>2.3906849999999999</v>
      </c>
      <c r="P61" s="12">
        <v>6.693918</v>
      </c>
      <c r="Q61" s="12">
        <v>0</v>
      </c>
    </row>
    <row r="62" spans="1:17" x14ac:dyDescent="0.25">
      <c r="A62" s="12" t="s">
        <v>19</v>
      </c>
      <c r="B62" s="12" t="s">
        <v>20</v>
      </c>
      <c r="C62" s="12" t="s">
        <v>21</v>
      </c>
      <c r="D62" s="12" t="s">
        <v>22</v>
      </c>
      <c r="E62" s="12" t="s">
        <v>23</v>
      </c>
      <c r="F62" s="12" t="s">
        <v>41</v>
      </c>
      <c r="G62" s="12" t="s">
        <v>25</v>
      </c>
      <c r="H62" s="12" t="s">
        <v>46</v>
      </c>
      <c r="I62" s="12" t="s">
        <v>38</v>
      </c>
      <c r="J62" s="12" t="s">
        <v>47</v>
      </c>
      <c r="K62" s="12" t="s">
        <v>48</v>
      </c>
      <c r="L62" s="12">
        <v>9.4283330000000003</v>
      </c>
      <c r="M62" s="12">
        <v>0</v>
      </c>
      <c r="N62" s="12">
        <v>0</v>
      </c>
      <c r="O62" s="12">
        <v>0</v>
      </c>
      <c r="P62" s="12">
        <v>0</v>
      </c>
      <c r="Q62" s="12">
        <v>0</v>
      </c>
    </row>
    <row r="63" spans="1:17" x14ac:dyDescent="0.25">
      <c r="A63" s="12" t="s">
        <v>19</v>
      </c>
      <c r="B63" s="12" t="s">
        <v>20</v>
      </c>
      <c r="C63" s="12" t="s">
        <v>21</v>
      </c>
      <c r="D63" s="12" t="s">
        <v>22</v>
      </c>
      <c r="E63" s="12" t="s">
        <v>23</v>
      </c>
      <c r="F63" s="12" t="s">
        <v>41</v>
      </c>
      <c r="G63" s="12" t="s">
        <v>25</v>
      </c>
      <c r="H63" s="12" t="s">
        <v>42</v>
      </c>
      <c r="I63" s="12" t="s">
        <v>43</v>
      </c>
      <c r="J63" s="12" t="s">
        <v>25</v>
      </c>
      <c r="K63" s="12" t="s">
        <v>44</v>
      </c>
      <c r="L63" s="12">
        <v>10.817577</v>
      </c>
      <c r="M63" s="12">
        <v>-7.2477770000000001</v>
      </c>
      <c r="N63" s="12">
        <v>0.64256400000000002</v>
      </c>
      <c r="O63" s="12">
        <v>0.35698000000000002</v>
      </c>
      <c r="P63" s="12">
        <v>0.99954399999999999</v>
      </c>
      <c r="Q63" s="12">
        <v>0</v>
      </c>
    </row>
    <row r="64" spans="1:17" x14ac:dyDescent="0.25">
      <c r="A64" s="12" t="s">
        <v>19</v>
      </c>
      <c r="B64" s="12" t="s">
        <v>20</v>
      </c>
      <c r="C64" s="12" t="s">
        <v>21</v>
      </c>
      <c r="D64" s="12" t="s">
        <v>22</v>
      </c>
      <c r="E64" s="12" t="s">
        <v>23</v>
      </c>
      <c r="F64" s="12" t="s">
        <v>41</v>
      </c>
      <c r="G64" s="12" t="s">
        <v>25</v>
      </c>
      <c r="H64" s="12" t="s">
        <v>42</v>
      </c>
      <c r="I64" s="12" t="s">
        <v>43</v>
      </c>
      <c r="J64" s="12" t="s">
        <v>49</v>
      </c>
      <c r="K64" s="12" t="s">
        <v>44</v>
      </c>
      <c r="L64" s="12">
        <v>61.299610000000001</v>
      </c>
      <c r="M64" s="12">
        <v>-41.070739000000003</v>
      </c>
      <c r="N64" s="12">
        <v>3.641197</v>
      </c>
      <c r="O64" s="12">
        <v>2.0228869999999999</v>
      </c>
      <c r="P64" s="12">
        <v>5.6640839999999999</v>
      </c>
      <c r="Q64" s="12">
        <v>0</v>
      </c>
    </row>
    <row r="65" spans="1:17" x14ac:dyDescent="0.25">
      <c r="A65" s="12" t="s">
        <v>19</v>
      </c>
      <c r="B65" s="12" t="s">
        <v>20</v>
      </c>
      <c r="C65" s="12" t="s">
        <v>21</v>
      </c>
      <c r="D65" s="12" t="s">
        <v>22</v>
      </c>
      <c r="E65" s="12" t="s">
        <v>23</v>
      </c>
      <c r="F65" s="12" t="s">
        <v>31</v>
      </c>
      <c r="G65" s="12" t="s">
        <v>32</v>
      </c>
      <c r="H65" s="12" t="s">
        <v>42</v>
      </c>
      <c r="I65" s="12" t="s">
        <v>43</v>
      </c>
      <c r="J65" s="12" t="s">
        <v>50</v>
      </c>
      <c r="K65" s="12" t="s">
        <v>44</v>
      </c>
      <c r="L65" s="12">
        <v>80.028043999999994</v>
      </c>
      <c r="M65" s="12">
        <v>-48.817107</v>
      </c>
      <c r="N65" s="12">
        <v>5.6179690000000004</v>
      </c>
      <c r="O65" s="12">
        <v>3.1210939999999998</v>
      </c>
      <c r="P65" s="12">
        <v>8.7390629999999998</v>
      </c>
      <c r="Q65" s="12">
        <v>0</v>
      </c>
    </row>
    <row r="66" spans="1:17" x14ac:dyDescent="0.25">
      <c r="A66" s="12" t="s">
        <v>19</v>
      </c>
      <c r="B66" s="12" t="s">
        <v>20</v>
      </c>
      <c r="C66" s="12" t="s">
        <v>21</v>
      </c>
      <c r="D66" s="12" t="s">
        <v>22</v>
      </c>
      <c r="E66" s="12" t="s">
        <v>23</v>
      </c>
      <c r="F66" s="12" t="s">
        <v>31</v>
      </c>
      <c r="G66" s="12" t="s">
        <v>32</v>
      </c>
      <c r="H66" s="12" t="s">
        <v>46</v>
      </c>
      <c r="I66" s="12" t="s">
        <v>38</v>
      </c>
      <c r="J66" s="12" t="s">
        <v>47</v>
      </c>
      <c r="K66" s="12" t="s">
        <v>48</v>
      </c>
      <c r="L66" s="12">
        <v>9.4283330000000003</v>
      </c>
      <c r="M66" s="12">
        <v>0</v>
      </c>
      <c r="N66" s="12">
        <v>0</v>
      </c>
      <c r="O66" s="12">
        <v>0</v>
      </c>
      <c r="P66" s="12">
        <v>0</v>
      </c>
      <c r="Q66" s="12">
        <v>0</v>
      </c>
    </row>
    <row r="67" spans="1:17" x14ac:dyDescent="0.25">
      <c r="A67" s="12" t="s">
        <v>19</v>
      </c>
      <c r="B67" s="12" t="s">
        <v>20</v>
      </c>
      <c r="C67" s="12" t="s">
        <v>21</v>
      </c>
      <c r="D67" s="12" t="s">
        <v>22</v>
      </c>
      <c r="E67" s="12" t="s">
        <v>23</v>
      </c>
      <c r="F67" s="12" t="s">
        <v>31</v>
      </c>
      <c r="G67" s="12" t="s">
        <v>32</v>
      </c>
      <c r="H67" s="12" t="s">
        <v>42</v>
      </c>
      <c r="I67" s="12" t="s">
        <v>43</v>
      </c>
      <c r="J67" s="12" t="s">
        <v>32</v>
      </c>
      <c r="K67" s="12" t="s">
        <v>44</v>
      </c>
      <c r="L67" s="12">
        <v>14.122596</v>
      </c>
      <c r="M67" s="12">
        <v>-8.6147840000000002</v>
      </c>
      <c r="N67" s="12">
        <v>0.99140600000000001</v>
      </c>
      <c r="O67" s="12">
        <v>0.55078099999999997</v>
      </c>
      <c r="P67" s="12">
        <v>1.542187</v>
      </c>
      <c r="Q67" s="12">
        <v>0</v>
      </c>
    </row>
    <row r="68" spans="1:17" x14ac:dyDescent="0.25">
      <c r="A68" s="12" t="s">
        <v>19</v>
      </c>
      <c r="B68" s="12" t="s">
        <v>20</v>
      </c>
      <c r="C68" s="12" t="s">
        <v>21</v>
      </c>
      <c r="D68" s="12" t="s">
        <v>22</v>
      </c>
      <c r="E68" s="12" t="s">
        <v>23</v>
      </c>
      <c r="F68" s="12"/>
      <c r="G68" s="12"/>
      <c r="H68" s="12"/>
      <c r="I68" s="12" t="s">
        <v>38</v>
      </c>
      <c r="J68" s="12"/>
      <c r="K68" s="12" t="s">
        <v>51</v>
      </c>
      <c r="L68" s="12">
        <v>-6.2357999999999997E-2</v>
      </c>
      <c r="M68" s="12">
        <v>0</v>
      </c>
      <c r="N68" s="12">
        <v>0</v>
      </c>
      <c r="O68" s="12">
        <v>0</v>
      </c>
      <c r="P68" s="12">
        <v>0</v>
      </c>
      <c r="Q68" s="12">
        <v>0</v>
      </c>
    </row>
    <row r="69" spans="1:17" x14ac:dyDescent="0.25">
      <c r="A69" s="12" t="s">
        <v>19</v>
      </c>
      <c r="B69" s="12" t="s">
        <v>20</v>
      </c>
      <c r="C69" s="12" t="s">
        <v>21</v>
      </c>
      <c r="D69" s="12" t="s">
        <v>22</v>
      </c>
      <c r="E69" s="12" t="s">
        <v>23</v>
      </c>
      <c r="F69" s="12"/>
      <c r="G69" s="12"/>
      <c r="H69" s="12" t="s">
        <v>52</v>
      </c>
      <c r="I69" s="12" t="s">
        <v>53</v>
      </c>
      <c r="J69" s="12" t="s">
        <v>54</v>
      </c>
      <c r="K69" s="12" t="s">
        <v>55</v>
      </c>
      <c r="L69" s="12">
        <v>6.5095E-2</v>
      </c>
      <c r="M69" s="12">
        <v>0</v>
      </c>
      <c r="N69" s="12">
        <v>0</v>
      </c>
      <c r="O69" s="12">
        <v>0</v>
      </c>
      <c r="P69" s="12">
        <v>0</v>
      </c>
      <c r="Q69" s="12">
        <v>0</v>
      </c>
    </row>
    <row r="70" spans="1:17" x14ac:dyDescent="0.25">
      <c r="A70" s="12" t="s">
        <v>19</v>
      </c>
      <c r="B70" s="12" t="s">
        <v>20</v>
      </c>
      <c r="C70" s="12" t="s">
        <v>21</v>
      </c>
      <c r="D70" s="12" t="s">
        <v>22</v>
      </c>
      <c r="E70" s="12" t="s">
        <v>23</v>
      </c>
      <c r="F70" s="12" t="s">
        <v>24</v>
      </c>
      <c r="G70" s="12" t="s">
        <v>25</v>
      </c>
      <c r="H70" s="12" t="s">
        <v>42</v>
      </c>
      <c r="I70" s="12" t="s">
        <v>43</v>
      </c>
      <c r="J70" s="12" t="s">
        <v>49</v>
      </c>
      <c r="K70" s="12" t="s">
        <v>44</v>
      </c>
      <c r="L70" s="12">
        <v>61.299610000000001</v>
      </c>
      <c r="M70" s="12">
        <v>-41.070739000000003</v>
      </c>
      <c r="N70" s="12">
        <v>3.641197</v>
      </c>
      <c r="O70" s="12">
        <v>2.0228869999999999</v>
      </c>
      <c r="P70" s="12">
        <v>5.6640839999999999</v>
      </c>
      <c r="Q70" s="12">
        <v>0</v>
      </c>
    </row>
    <row r="71" spans="1:17" x14ac:dyDescent="0.25">
      <c r="A71" s="12" t="s">
        <v>19</v>
      </c>
      <c r="B71" s="12" t="s">
        <v>20</v>
      </c>
      <c r="C71" s="12" t="s">
        <v>21</v>
      </c>
      <c r="D71" s="12" t="s">
        <v>22</v>
      </c>
      <c r="E71" s="12" t="s">
        <v>23</v>
      </c>
      <c r="F71" s="12" t="s">
        <v>24</v>
      </c>
      <c r="G71" s="12" t="s">
        <v>25</v>
      </c>
      <c r="H71" s="12" t="s">
        <v>42</v>
      </c>
      <c r="I71" s="12" t="s">
        <v>43</v>
      </c>
      <c r="J71" s="12" t="s">
        <v>25</v>
      </c>
      <c r="K71" s="12" t="s">
        <v>44</v>
      </c>
      <c r="L71" s="12">
        <v>10.817577</v>
      </c>
      <c r="M71" s="12">
        <v>-7.2477770000000001</v>
      </c>
      <c r="N71" s="12">
        <v>0.64256400000000002</v>
      </c>
      <c r="O71" s="12">
        <v>0.35698000000000002</v>
      </c>
      <c r="P71" s="12">
        <v>0.99954399999999999</v>
      </c>
      <c r="Q71" s="12">
        <v>0</v>
      </c>
    </row>
    <row r="72" spans="1:17" x14ac:dyDescent="0.25">
      <c r="A72" s="12" t="s">
        <v>19</v>
      </c>
      <c r="B72" s="12" t="s">
        <v>20</v>
      </c>
      <c r="C72" s="12" t="s">
        <v>21</v>
      </c>
      <c r="D72" s="12" t="s">
        <v>22</v>
      </c>
      <c r="E72" s="12" t="s">
        <v>23</v>
      </c>
      <c r="F72" s="12" t="s">
        <v>24</v>
      </c>
      <c r="G72" s="12" t="s">
        <v>25</v>
      </c>
      <c r="H72" s="12" t="s">
        <v>46</v>
      </c>
      <c r="I72" s="12" t="s">
        <v>38</v>
      </c>
      <c r="J72" s="12" t="s">
        <v>47</v>
      </c>
      <c r="K72" s="12" t="s">
        <v>48</v>
      </c>
      <c r="L72" s="12">
        <v>9.4283330000000003</v>
      </c>
      <c r="M72" s="12">
        <v>0</v>
      </c>
      <c r="N72" s="12">
        <v>0</v>
      </c>
      <c r="O72" s="12">
        <v>0</v>
      </c>
      <c r="P72" s="12">
        <v>0</v>
      </c>
      <c r="Q72" s="12">
        <v>0</v>
      </c>
    </row>
    <row r="73" spans="1:17" x14ac:dyDescent="0.25">
      <c r="A73" s="12" t="s">
        <v>19</v>
      </c>
      <c r="B73" s="12" t="s">
        <v>20</v>
      </c>
      <c r="C73" s="12" t="s">
        <v>21</v>
      </c>
      <c r="D73" s="12" t="s">
        <v>22</v>
      </c>
      <c r="E73" s="12" t="s">
        <v>23</v>
      </c>
      <c r="F73" s="12" t="s">
        <v>30</v>
      </c>
      <c r="G73" s="12" t="s">
        <v>25</v>
      </c>
      <c r="H73" s="12" t="s">
        <v>42</v>
      </c>
      <c r="I73" s="12" t="s">
        <v>43</v>
      </c>
      <c r="J73" s="12" t="s">
        <v>49</v>
      </c>
      <c r="K73" s="12" t="s">
        <v>44</v>
      </c>
      <c r="L73" s="12">
        <v>61.299610000000001</v>
      </c>
      <c r="M73" s="12">
        <v>-37.392761999999998</v>
      </c>
      <c r="N73" s="12">
        <v>4.3032329999999996</v>
      </c>
      <c r="O73" s="12">
        <v>2.3906849999999999</v>
      </c>
      <c r="P73" s="12">
        <v>6.693918</v>
      </c>
      <c r="Q73" s="12">
        <v>0</v>
      </c>
    </row>
    <row r="74" spans="1:17" x14ac:dyDescent="0.25">
      <c r="A74" s="12" t="s">
        <v>19</v>
      </c>
      <c r="B74" s="12" t="s">
        <v>20</v>
      </c>
      <c r="C74" s="12" t="s">
        <v>21</v>
      </c>
      <c r="D74" s="12" t="s">
        <v>22</v>
      </c>
      <c r="E74" s="12" t="s">
        <v>23</v>
      </c>
      <c r="F74" s="12" t="s">
        <v>30</v>
      </c>
      <c r="G74" s="12" t="s">
        <v>25</v>
      </c>
      <c r="H74" s="12" t="s">
        <v>42</v>
      </c>
      <c r="I74" s="12" t="s">
        <v>43</v>
      </c>
      <c r="J74" s="12" t="s">
        <v>25</v>
      </c>
      <c r="K74" s="12" t="s">
        <v>44</v>
      </c>
      <c r="L74" s="12">
        <v>10.817577</v>
      </c>
      <c r="M74" s="12">
        <v>-6.5987220000000004</v>
      </c>
      <c r="N74" s="12">
        <v>0.75939400000000001</v>
      </c>
      <c r="O74" s="12">
        <v>0.42188599999999998</v>
      </c>
      <c r="P74" s="12">
        <v>1.1812800000000001</v>
      </c>
      <c r="Q74" s="12">
        <v>0</v>
      </c>
    </row>
    <row r="75" spans="1:17" x14ac:dyDescent="0.25">
      <c r="A75" s="12" t="s">
        <v>19</v>
      </c>
      <c r="B75" s="12" t="s">
        <v>20</v>
      </c>
      <c r="C75" s="12" t="s">
        <v>21</v>
      </c>
      <c r="D75" s="12" t="s">
        <v>22</v>
      </c>
      <c r="E75" s="12" t="s">
        <v>23</v>
      </c>
      <c r="F75" s="12" t="s">
        <v>30</v>
      </c>
      <c r="G75" s="12" t="s">
        <v>25</v>
      </c>
      <c r="H75" s="12" t="s">
        <v>46</v>
      </c>
      <c r="I75" s="12" t="s">
        <v>38</v>
      </c>
      <c r="J75" s="12" t="s">
        <v>47</v>
      </c>
      <c r="K75" s="12" t="s">
        <v>48</v>
      </c>
      <c r="L75" s="12">
        <v>9.4283330000000003</v>
      </c>
      <c r="M75" s="12">
        <v>0</v>
      </c>
      <c r="N75" s="12">
        <v>0</v>
      </c>
      <c r="O75" s="12">
        <v>0</v>
      </c>
      <c r="P75" s="12">
        <v>0</v>
      </c>
      <c r="Q75" s="12">
        <v>0</v>
      </c>
    </row>
    <row r="76" spans="1:17" x14ac:dyDescent="0.25">
      <c r="A76" s="12" t="s">
        <v>19</v>
      </c>
      <c r="B76" s="12" t="s">
        <v>20</v>
      </c>
      <c r="C76" s="12" t="s">
        <v>21</v>
      </c>
      <c r="D76" s="12" t="s">
        <v>22</v>
      </c>
      <c r="E76" s="12" t="s">
        <v>23</v>
      </c>
      <c r="F76" s="12" t="s">
        <v>33</v>
      </c>
      <c r="G76" s="12" t="s">
        <v>34</v>
      </c>
      <c r="H76" s="12" t="s">
        <v>46</v>
      </c>
      <c r="I76" s="12" t="s">
        <v>38</v>
      </c>
      <c r="J76" s="12" t="s">
        <v>47</v>
      </c>
      <c r="K76" s="12" t="s">
        <v>48</v>
      </c>
      <c r="L76" s="12">
        <v>9.4283330000000003</v>
      </c>
      <c r="M76" s="12">
        <v>0</v>
      </c>
      <c r="N76" s="12">
        <v>0</v>
      </c>
      <c r="O76" s="12">
        <v>0</v>
      </c>
      <c r="P76" s="12">
        <v>0</v>
      </c>
      <c r="Q76" s="12">
        <v>0</v>
      </c>
    </row>
    <row r="77" spans="1:17" x14ac:dyDescent="0.25">
      <c r="A77" s="3" t="s">
        <v>56</v>
      </c>
      <c r="B77" s="3"/>
      <c r="C77" s="3"/>
      <c r="D77" s="3"/>
      <c r="E77" s="3"/>
      <c r="F77" s="3"/>
      <c r="G77" s="3"/>
      <c r="H77" s="3"/>
      <c r="I77" s="3"/>
      <c r="J77" s="3"/>
      <c r="K77" s="3"/>
      <c r="L77" s="3">
        <f>SUBTOTAL(109,Fatura_Raporu_Table[Tutar])</f>
        <v>1093.6850140000001</v>
      </c>
      <c r="M77" s="3">
        <f>SUBTOTAL(109,Fatura_Raporu_Table[İndirim])</f>
        <v>-364.24728100000004</v>
      </c>
      <c r="N77" s="3"/>
      <c r="O77" s="3"/>
      <c r="P77" s="3">
        <f>SUBTOTAL(109,Fatura_Raporu_Table[Toplam Vergiler])</f>
        <v>185.76226699999995</v>
      </c>
      <c r="Q77" s="3"/>
    </row>
  </sheetData>
  <mergeCells count="2">
    <mergeCell ref="A1:C1"/>
    <mergeCell ref="A3:C3"/>
  </mergeCells>
  <pageMargins left="0.7" right="0.7" top="0.75" bottom="0.75" header="0.3" footer="0.3"/>
  <pageSetup orientation="portrait" horizontalDpi="4294967295" verticalDpi="4294967295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B14"/>
  <sheetViews>
    <sheetView topLeftCell="F1" workbookViewId="0">
      <selection activeCell="F11" sqref="F11"/>
    </sheetView>
  </sheetViews>
  <sheetFormatPr defaultRowHeight="15" x14ac:dyDescent="0.25"/>
  <cols>
    <col min="1" max="6" width="16" customWidth="1"/>
    <col min="7" max="7" width="22" customWidth="1"/>
    <col min="8" max="28" width="16" customWidth="1"/>
  </cols>
  <sheetData>
    <row r="1" spans="1:28" ht="38.1" customHeight="1" x14ac:dyDescent="0.25">
      <c r="A1" s="4" t="s">
        <v>0</v>
      </c>
      <c r="B1" s="4"/>
      <c r="C1" s="4"/>
    </row>
    <row r="3" spans="1:28" x14ac:dyDescent="0.25">
      <c r="A3" s="5" t="s">
        <v>1</v>
      </c>
      <c r="B3" s="5"/>
      <c r="C3" s="5"/>
    </row>
    <row r="5" spans="1:28" ht="36" x14ac:dyDescent="0.25">
      <c r="A5" s="1" t="s">
        <v>2</v>
      </c>
      <c r="B5" s="1" t="s">
        <v>3</v>
      </c>
      <c r="C5" s="1" t="s">
        <v>4</v>
      </c>
      <c r="D5" s="1" t="s">
        <v>5</v>
      </c>
      <c r="E5" s="1" t="s">
        <v>6</v>
      </c>
      <c r="F5" s="1" t="s">
        <v>7</v>
      </c>
      <c r="G5" s="1" t="s">
        <v>8</v>
      </c>
      <c r="H5" s="1" t="s">
        <v>57</v>
      </c>
      <c r="I5" s="1" t="s">
        <v>58</v>
      </c>
      <c r="J5" s="1" t="s">
        <v>14</v>
      </c>
      <c r="K5" s="1" t="s">
        <v>59</v>
      </c>
      <c r="L5" s="1" t="s">
        <v>15</v>
      </c>
      <c r="M5" s="1" t="s">
        <v>16</v>
      </c>
      <c r="N5" s="1" t="s">
        <v>60</v>
      </c>
      <c r="O5" s="1" t="s">
        <v>61</v>
      </c>
      <c r="P5" s="1" t="s">
        <v>62</v>
      </c>
      <c r="Q5" s="1" t="s">
        <v>63</v>
      </c>
      <c r="R5" s="1" t="s">
        <v>64</v>
      </c>
      <c r="S5" s="1" t="s">
        <v>65</v>
      </c>
      <c r="T5" s="1" t="s">
        <v>66</v>
      </c>
      <c r="U5" s="1" t="s">
        <v>67</v>
      </c>
      <c r="V5" s="1" t="s">
        <v>68</v>
      </c>
      <c r="W5" s="1" t="s">
        <v>69</v>
      </c>
      <c r="X5" s="1" t="s">
        <v>70</v>
      </c>
      <c r="Y5" s="1" t="s">
        <v>71</v>
      </c>
      <c r="Z5" s="1" t="s">
        <v>72</v>
      </c>
      <c r="AA5" s="1" t="s">
        <v>73</v>
      </c>
      <c r="AB5" s="1" t="s">
        <v>74</v>
      </c>
    </row>
    <row r="6" spans="1:28" x14ac:dyDescent="0.25">
      <c r="A6" s="2" t="s">
        <v>19</v>
      </c>
      <c r="B6" s="2" t="s">
        <v>20</v>
      </c>
      <c r="C6" s="2" t="s">
        <v>21</v>
      </c>
      <c r="D6" s="2" t="s">
        <v>22</v>
      </c>
      <c r="E6" s="2" t="s">
        <v>23</v>
      </c>
      <c r="F6" s="2" t="s">
        <v>24</v>
      </c>
      <c r="G6" s="2" t="s">
        <v>25</v>
      </c>
      <c r="H6" s="2">
        <v>72.117187000000001</v>
      </c>
      <c r="I6" s="2">
        <v>0</v>
      </c>
      <c r="J6" s="2">
        <v>-48.318516000000002</v>
      </c>
      <c r="K6" s="2">
        <v>0</v>
      </c>
      <c r="L6" s="2">
        <v>4.2837610000000002</v>
      </c>
      <c r="M6" s="2">
        <v>2.379867</v>
      </c>
      <c r="N6" s="2">
        <v>0</v>
      </c>
      <c r="O6" s="2">
        <v>0</v>
      </c>
      <c r="P6" s="2">
        <v>9.4283330000000003</v>
      </c>
      <c r="Q6" s="2">
        <v>39.890631999999997</v>
      </c>
      <c r="R6" s="2">
        <v>0</v>
      </c>
      <c r="S6" s="2">
        <v>0</v>
      </c>
      <c r="T6" s="2">
        <v>0</v>
      </c>
      <c r="U6" s="2">
        <v>0</v>
      </c>
      <c r="V6" s="2">
        <v>0</v>
      </c>
      <c r="W6" s="2">
        <v>0</v>
      </c>
      <c r="X6" s="2">
        <v>0</v>
      </c>
      <c r="Y6" s="2">
        <v>0</v>
      </c>
      <c r="Z6" s="2">
        <v>0</v>
      </c>
      <c r="AA6" s="2">
        <v>39.890631999999997</v>
      </c>
      <c r="AB6" s="2">
        <v>0</v>
      </c>
    </row>
    <row r="7" spans="1:28" x14ac:dyDescent="0.25">
      <c r="A7" s="3" t="s">
        <v>19</v>
      </c>
      <c r="B7" s="3" t="s">
        <v>20</v>
      </c>
      <c r="C7" s="3" t="s">
        <v>21</v>
      </c>
      <c r="D7" s="3" t="s">
        <v>22</v>
      </c>
      <c r="E7" s="3" t="s">
        <v>23</v>
      </c>
      <c r="F7" s="3" t="s">
        <v>30</v>
      </c>
      <c r="G7" s="3" t="s">
        <v>25</v>
      </c>
      <c r="H7" s="3">
        <v>72.117187000000001</v>
      </c>
      <c r="I7" s="3">
        <v>0</v>
      </c>
      <c r="J7" s="3">
        <v>-43.991484</v>
      </c>
      <c r="K7" s="3">
        <v>0</v>
      </c>
      <c r="L7" s="3">
        <v>5.062627</v>
      </c>
      <c r="M7" s="3">
        <v>2.8125710000000002</v>
      </c>
      <c r="N7" s="3">
        <v>0</v>
      </c>
      <c r="O7" s="3">
        <v>0</v>
      </c>
      <c r="P7" s="3">
        <v>9.4283330000000003</v>
      </c>
      <c r="Q7" s="3">
        <v>45.429234000000001</v>
      </c>
      <c r="R7" s="3">
        <v>0</v>
      </c>
      <c r="S7" s="3">
        <v>0</v>
      </c>
      <c r="T7" s="3">
        <v>0</v>
      </c>
      <c r="U7" s="3">
        <v>0</v>
      </c>
      <c r="V7" s="3">
        <v>0</v>
      </c>
      <c r="W7" s="3">
        <v>0</v>
      </c>
      <c r="X7" s="3">
        <v>0</v>
      </c>
      <c r="Y7" s="3">
        <v>0</v>
      </c>
      <c r="Z7" s="3">
        <v>0</v>
      </c>
      <c r="AA7" s="3">
        <v>45.429234000000001</v>
      </c>
      <c r="AB7" s="3">
        <v>0</v>
      </c>
    </row>
    <row r="8" spans="1:28" x14ac:dyDescent="0.25">
      <c r="A8" s="2" t="s">
        <v>19</v>
      </c>
      <c r="B8" s="2" t="s">
        <v>20</v>
      </c>
      <c r="C8" s="2" t="s">
        <v>21</v>
      </c>
      <c r="D8" s="2" t="s">
        <v>22</v>
      </c>
      <c r="E8" s="2" t="s">
        <v>23</v>
      </c>
      <c r="F8" s="2" t="s">
        <v>33</v>
      </c>
      <c r="G8" s="2" t="s">
        <v>34</v>
      </c>
      <c r="H8" s="2">
        <v>128.203125</v>
      </c>
      <c r="I8" s="2">
        <v>0</v>
      </c>
      <c r="J8" s="2">
        <v>-78.203906000000003</v>
      </c>
      <c r="K8" s="2">
        <v>0</v>
      </c>
      <c r="L8" s="2">
        <v>8.9998590000000007</v>
      </c>
      <c r="M8" s="2">
        <v>4.9999219999999998</v>
      </c>
      <c r="N8" s="2">
        <v>0</v>
      </c>
      <c r="O8" s="2">
        <v>0</v>
      </c>
      <c r="P8" s="2">
        <v>9.4283330000000003</v>
      </c>
      <c r="Q8" s="2">
        <v>73.427333000000004</v>
      </c>
      <c r="R8" s="2">
        <v>0</v>
      </c>
      <c r="S8" s="2">
        <v>0</v>
      </c>
      <c r="T8" s="2">
        <v>0</v>
      </c>
      <c r="U8" s="2">
        <v>0</v>
      </c>
      <c r="V8" s="2">
        <v>0</v>
      </c>
      <c r="W8" s="2">
        <v>0</v>
      </c>
      <c r="X8" s="2">
        <v>0</v>
      </c>
      <c r="Y8" s="2">
        <v>0</v>
      </c>
      <c r="Z8" s="2">
        <v>0</v>
      </c>
      <c r="AA8" s="2">
        <v>73.427333000000004</v>
      </c>
      <c r="AB8" s="2">
        <v>0</v>
      </c>
    </row>
    <row r="9" spans="1:28" x14ac:dyDescent="0.25">
      <c r="A9" s="3" t="s">
        <v>19</v>
      </c>
      <c r="B9" s="3" t="s">
        <v>20</v>
      </c>
      <c r="C9" s="3" t="s">
        <v>21</v>
      </c>
      <c r="D9" s="3" t="s">
        <v>22</v>
      </c>
      <c r="E9" s="3" t="s">
        <v>23</v>
      </c>
      <c r="F9" s="3" t="s">
        <v>36</v>
      </c>
      <c r="G9" s="3" t="s">
        <v>25</v>
      </c>
      <c r="H9" s="3">
        <v>337.99424900000002</v>
      </c>
      <c r="I9" s="3">
        <v>0</v>
      </c>
      <c r="J9" s="3">
        <v>-43.991484</v>
      </c>
      <c r="K9" s="3">
        <v>0</v>
      </c>
      <c r="L9" s="3">
        <v>52.920496999999997</v>
      </c>
      <c r="M9" s="3">
        <v>29.400275000000001</v>
      </c>
      <c r="N9" s="3">
        <v>0</v>
      </c>
      <c r="O9" s="3">
        <v>0</v>
      </c>
      <c r="P9" s="3">
        <v>9.4283330000000003</v>
      </c>
      <c r="Q9" s="3">
        <v>385.75187</v>
      </c>
      <c r="R9" s="3">
        <v>0</v>
      </c>
      <c r="S9" s="3">
        <v>0</v>
      </c>
      <c r="T9" s="3">
        <v>0</v>
      </c>
      <c r="U9" s="3">
        <v>0</v>
      </c>
      <c r="V9" s="3">
        <v>0</v>
      </c>
      <c r="W9" s="3">
        <v>0</v>
      </c>
      <c r="X9" s="3">
        <v>0</v>
      </c>
      <c r="Y9" s="3">
        <v>0</v>
      </c>
      <c r="Z9" s="3">
        <v>0</v>
      </c>
      <c r="AA9" s="3">
        <v>385.75187</v>
      </c>
      <c r="AB9" s="3">
        <v>0</v>
      </c>
    </row>
    <row r="10" spans="1:28" x14ac:dyDescent="0.25">
      <c r="A10" s="2" t="s">
        <v>19</v>
      </c>
      <c r="B10" s="2" t="s">
        <v>20</v>
      </c>
      <c r="C10" s="2" t="s">
        <v>21</v>
      </c>
      <c r="D10" s="2" t="s">
        <v>22</v>
      </c>
      <c r="E10" s="2" t="s">
        <v>23</v>
      </c>
      <c r="F10" s="2" t="s">
        <v>40</v>
      </c>
      <c r="G10" s="2" t="s">
        <v>25</v>
      </c>
      <c r="H10" s="2">
        <v>72.117187000000001</v>
      </c>
      <c r="I10" s="2">
        <v>0</v>
      </c>
      <c r="J10" s="2">
        <v>-43.991484</v>
      </c>
      <c r="K10" s="2">
        <v>0</v>
      </c>
      <c r="L10" s="2">
        <v>5.062627</v>
      </c>
      <c r="M10" s="2">
        <v>2.8125710000000002</v>
      </c>
      <c r="N10" s="2">
        <v>0</v>
      </c>
      <c r="O10" s="2">
        <v>0</v>
      </c>
      <c r="P10" s="2">
        <v>9.4283330000000003</v>
      </c>
      <c r="Q10" s="2">
        <v>45.429234000000001</v>
      </c>
      <c r="R10" s="2">
        <v>0</v>
      </c>
      <c r="S10" s="2">
        <v>0</v>
      </c>
      <c r="T10" s="2">
        <v>0</v>
      </c>
      <c r="U10" s="2">
        <v>0</v>
      </c>
      <c r="V10" s="2">
        <v>0</v>
      </c>
      <c r="W10" s="2">
        <v>0</v>
      </c>
      <c r="X10" s="2">
        <v>0</v>
      </c>
      <c r="Y10" s="2">
        <v>0</v>
      </c>
      <c r="Z10" s="2">
        <v>0</v>
      </c>
      <c r="AA10" s="2">
        <v>45.429234000000001</v>
      </c>
      <c r="AB10" s="2">
        <v>0</v>
      </c>
    </row>
    <row r="11" spans="1:28" x14ac:dyDescent="0.25">
      <c r="A11" s="3" t="s">
        <v>19</v>
      </c>
      <c r="B11" s="3" t="s">
        <v>20</v>
      </c>
      <c r="C11" s="3" t="s">
        <v>21</v>
      </c>
      <c r="D11" s="3" t="s">
        <v>22</v>
      </c>
      <c r="E11" s="3" t="s">
        <v>23</v>
      </c>
      <c r="F11" s="3">
        <v>5376563214</v>
      </c>
      <c r="G11" s="3" t="s">
        <v>25</v>
      </c>
      <c r="H11" s="3">
        <v>250.98437100000001</v>
      </c>
      <c r="I11" s="3">
        <v>0</v>
      </c>
      <c r="J11" s="3">
        <v>-48.318516000000002</v>
      </c>
      <c r="K11" s="3">
        <v>0</v>
      </c>
      <c r="L11" s="3">
        <v>36.479854000000003</v>
      </c>
      <c r="M11" s="3">
        <v>20.266586</v>
      </c>
      <c r="N11" s="3">
        <v>0</v>
      </c>
      <c r="O11" s="3">
        <v>0</v>
      </c>
      <c r="P11" s="3">
        <v>9.4283330000000003</v>
      </c>
      <c r="Q11" s="3">
        <v>268.84062799999998</v>
      </c>
      <c r="R11" s="3">
        <v>0</v>
      </c>
      <c r="S11" s="3">
        <v>0</v>
      </c>
      <c r="T11" s="3">
        <v>0</v>
      </c>
      <c r="U11" s="3">
        <v>0</v>
      </c>
      <c r="V11" s="3">
        <v>0</v>
      </c>
      <c r="W11" s="3">
        <v>0</v>
      </c>
      <c r="X11" s="3">
        <v>0</v>
      </c>
      <c r="Y11" s="3">
        <v>0</v>
      </c>
      <c r="Z11" s="3">
        <v>0</v>
      </c>
      <c r="AA11" s="3">
        <v>268.84062799999998</v>
      </c>
      <c r="AB11" s="3">
        <v>0</v>
      </c>
    </row>
    <row r="12" spans="1:28" x14ac:dyDescent="0.25">
      <c r="A12" s="2" t="s">
        <v>19</v>
      </c>
      <c r="B12" s="2" t="s">
        <v>20</v>
      </c>
      <c r="C12" s="2" t="s">
        <v>21</v>
      </c>
      <c r="D12" s="2" t="s">
        <v>22</v>
      </c>
      <c r="E12" s="2" t="s">
        <v>23</v>
      </c>
      <c r="F12" s="2" t="s">
        <v>31</v>
      </c>
      <c r="G12" s="2" t="s">
        <v>32</v>
      </c>
      <c r="H12" s="2">
        <v>94.150639999999996</v>
      </c>
      <c r="I12" s="2">
        <v>0</v>
      </c>
      <c r="J12" s="2">
        <v>-57.431891</v>
      </c>
      <c r="K12" s="2">
        <v>0</v>
      </c>
      <c r="L12" s="2">
        <v>6.609375</v>
      </c>
      <c r="M12" s="2">
        <v>3.671875</v>
      </c>
      <c r="N12" s="2">
        <v>0</v>
      </c>
      <c r="O12" s="2">
        <v>0</v>
      </c>
      <c r="P12" s="2">
        <v>9.4283330000000003</v>
      </c>
      <c r="Q12" s="2">
        <v>56.428331999999997</v>
      </c>
      <c r="R12" s="2">
        <v>0</v>
      </c>
      <c r="S12" s="2">
        <v>0</v>
      </c>
      <c r="T12" s="2">
        <v>0</v>
      </c>
      <c r="U12" s="2">
        <v>0</v>
      </c>
      <c r="V12" s="2">
        <v>0</v>
      </c>
      <c r="W12" s="2">
        <v>0</v>
      </c>
      <c r="X12" s="2">
        <v>0</v>
      </c>
      <c r="Y12" s="2">
        <v>0</v>
      </c>
      <c r="Z12" s="2">
        <v>0</v>
      </c>
      <c r="AA12" s="2">
        <v>56.428331999999997</v>
      </c>
      <c r="AB12" s="2">
        <v>0</v>
      </c>
    </row>
    <row r="13" spans="1:28" x14ac:dyDescent="0.25">
      <c r="A13" s="3" t="s">
        <v>19</v>
      </c>
      <c r="B13" s="3" t="s">
        <v>20</v>
      </c>
      <c r="C13" s="3" t="s">
        <v>21</v>
      </c>
      <c r="D13" s="3" t="s">
        <v>22</v>
      </c>
      <c r="E13" s="3" t="s">
        <v>23</v>
      </c>
      <c r="F13" s="3"/>
      <c r="G13" s="3"/>
      <c r="H13" s="3">
        <v>0</v>
      </c>
      <c r="I13" s="3">
        <v>0</v>
      </c>
      <c r="J13" s="3">
        <v>0</v>
      </c>
      <c r="K13" s="3">
        <v>0</v>
      </c>
      <c r="L13" s="3">
        <v>0</v>
      </c>
      <c r="M13" s="3">
        <v>0</v>
      </c>
      <c r="N13" s="3">
        <v>0</v>
      </c>
      <c r="O13" s="3">
        <v>0</v>
      </c>
      <c r="P13" s="3">
        <v>0</v>
      </c>
      <c r="Q13" s="3">
        <v>0</v>
      </c>
      <c r="R13" s="3">
        <v>0</v>
      </c>
      <c r="S13" s="3">
        <v>0</v>
      </c>
      <c r="T13" s="3">
        <v>0</v>
      </c>
      <c r="U13" s="3">
        <v>0</v>
      </c>
      <c r="V13" s="3">
        <v>6.5095E-2</v>
      </c>
      <c r="W13" s="3">
        <v>0</v>
      </c>
      <c r="X13" s="3">
        <v>0</v>
      </c>
      <c r="Y13" s="3">
        <v>0</v>
      </c>
      <c r="Z13" s="3">
        <v>0</v>
      </c>
      <c r="AA13" s="3">
        <v>2.7369999999999998E-3</v>
      </c>
      <c r="AB13" s="3">
        <v>-6.2357999999999997E-2</v>
      </c>
    </row>
    <row r="14" spans="1:28" x14ac:dyDescent="0.25">
      <c r="A14" s="2" t="s">
        <v>56</v>
      </c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>
        <f>SUBTOTAL(109,Muhasebesel_Ozet_Table[Toplam])</f>
        <v>915.19999999999982</v>
      </c>
      <c r="AB14" s="2"/>
    </row>
  </sheetData>
  <mergeCells count="2">
    <mergeCell ref="A1:C1"/>
    <mergeCell ref="A3:C3"/>
  </mergeCells>
  <pageMargins left="0.7" right="0.7" top="0.75" bottom="0.75" header="0.3" footer="0.3"/>
  <pageSetup orientation="portrait" horizontalDpi="4294967295" verticalDpi="4294967295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2</vt:i4>
      </vt:variant>
    </vt:vector>
  </HeadingPairs>
  <TitlesOfParts>
    <vt:vector size="2" baseType="lpstr">
      <vt:lpstr>Fatura_Raporu</vt:lpstr>
      <vt:lpstr>Muhasebesel_Ozet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dcterms:created xsi:type="dcterms:W3CDTF">2023-05-02T12:55:09Z</dcterms:created>
  <dcterms:modified xsi:type="dcterms:W3CDTF">2023-05-02T14:03:26Z</dcterms:modified>
  <cp:category/>
</cp:coreProperties>
</file>